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7.10.1(9月末) " sheetId="1" state="visible" r:id="rId2"/>
    <sheet name="本山" sheetId="2" state="visible" r:id="rId3"/>
    <sheet name="赤崎" sheetId="3" state="visible" r:id="rId4"/>
    <sheet name="須恵" sheetId="4" state="visible" r:id="rId5"/>
    <sheet name="小野田" sheetId="5" state="visible" r:id="rId6"/>
    <sheet name="高泊" sheetId="6" state="visible" r:id="rId7"/>
    <sheet name="高千帆" sheetId="7" state="visible" r:id="rId8"/>
    <sheet name="有帆" sheetId="8" state="visible" r:id="rId9"/>
    <sheet name="厚狭①" sheetId="9" state="visible" r:id="rId10"/>
    <sheet name="厚狭②" sheetId="10" state="visible" r:id="rId11"/>
    <sheet name="厚狭③" sheetId="11" state="visible" r:id="rId12"/>
    <sheet name="出合" sheetId="12" state="visible" r:id="rId13"/>
    <sheet name="厚陽" sheetId="13" state="visible" r:id="rId14"/>
    <sheet name="埴生①" sheetId="14" state="visible" r:id="rId15"/>
    <sheet name="埴生②" sheetId="15" state="visible" r:id="rId16"/>
    <sheet name="集計用" sheetId="16" state="visible" r:id="rId17"/>
    <sheet name="Sheet1" sheetId="17" state="visible" r:id="rId18"/>
  </sheets>
  <definedNames>
    <definedName function="false" hidden="false" localSheetId="0" name="_xlnm.Print_Area" vbProcedure="false">'R7.10.1(9月末) '!$A$1:$U$15</definedName>
    <definedName function="false" hidden="false" localSheetId="0" name="_xlnm.Print_Area" vbProcedure="false">'R7.10.1(9月末) '!$A$1:$U$15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<sst xmlns="http://schemas.openxmlformats.org/spreadsheetml/2006/main" count="562" uniqueCount="414">
  <si>
    <r>
      <rPr>
        <sz val="18"/>
        <rFont val="Tahoma"/>
        <family val="2"/>
      </rPr>
      <t xml:space="preserve">令和</t>
    </r>
    <r>
      <rPr>
        <sz val="18"/>
        <rFont val="ＭＳ 明朝"/>
        <family val="1"/>
      </rPr>
      <t xml:space="preserve">7</t>
    </r>
    <r>
      <rPr>
        <sz val="18"/>
        <rFont val="Tahoma"/>
        <family val="2"/>
      </rPr>
      <t xml:space="preserve">年</t>
    </r>
    <r>
      <rPr>
        <sz val="18"/>
        <rFont val="ＭＳ 明朝"/>
        <family val="1"/>
      </rPr>
      <t xml:space="preserve">10</t>
    </r>
    <r>
      <rPr>
        <sz val="18"/>
        <rFont val="Tahoma"/>
        <family val="2"/>
      </rPr>
      <t xml:space="preserve">月</t>
    </r>
    <r>
      <rPr>
        <sz val="18"/>
        <rFont val="ＭＳ 明朝"/>
        <family val="1"/>
      </rPr>
      <t xml:space="preserve">1</t>
    </r>
    <r>
      <rPr>
        <sz val="18"/>
        <rFont val="Tahoma"/>
        <family val="2"/>
      </rPr>
      <t xml:space="preserve">日</t>
    </r>
    <r>
      <rPr>
        <sz val="18"/>
        <rFont val="ＭＳ 明朝"/>
        <family val="1"/>
      </rPr>
      <t xml:space="preserve">(9</t>
    </r>
    <r>
      <rPr>
        <sz val="18"/>
        <rFont val="Tahoma"/>
        <family val="2"/>
      </rPr>
      <t xml:space="preserve">月末</t>
    </r>
    <r>
      <rPr>
        <sz val="18"/>
        <rFont val="ＭＳ 明朝"/>
        <family val="1"/>
      </rPr>
      <t xml:space="preserve">)</t>
    </r>
    <r>
      <rPr>
        <sz val="18"/>
        <rFont val="Tahoma"/>
        <family val="2"/>
      </rPr>
      <t xml:space="preserve">人口調査表</t>
    </r>
  </si>
  <si>
    <t xml:space="preserve">山陽小野田市</t>
  </si>
  <si>
    <t xml:space="preserve">日本人　　　　　世帯数</t>
  </si>
  <si>
    <t xml:space="preserve">外国人　　　　　世帯数</t>
  </si>
  <si>
    <t xml:space="preserve">世帯数　　　　　　合計</t>
  </si>
  <si>
    <t xml:space="preserve">増 減</t>
  </si>
  <si>
    <t xml:space="preserve">日本人　　　　　男</t>
  </si>
  <si>
    <t xml:space="preserve">外国人　　　　　男</t>
  </si>
  <si>
    <t xml:space="preserve">男　　　　　　　合計</t>
  </si>
  <si>
    <t xml:space="preserve">日本人　　　　　女</t>
  </si>
  <si>
    <t xml:space="preserve">外国人　　　　　女</t>
  </si>
  <si>
    <t xml:space="preserve">女　　　　　　　合計</t>
  </si>
  <si>
    <t xml:space="preserve">日本人　　　　　</t>
  </si>
  <si>
    <t xml:space="preserve">外国人　　　　　</t>
  </si>
  <si>
    <t xml:space="preserve">合計</t>
  </si>
  <si>
    <t xml:space="preserve">本山</t>
  </si>
  <si>
    <t xml:space="preserve">赤崎</t>
  </si>
  <si>
    <t xml:space="preserve">須恵</t>
  </si>
  <si>
    <t xml:space="preserve">小野田</t>
  </si>
  <si>
    <t xml:space="preserve">高泊</t>
  </si>
  <si>
    <t xml:space="preserve">高千帆</t>
  </si>
  <si>
    <t xml:space="preserve">有帆</t>
  </si>
  <si>
    <t xml:space="preserve">厚狭</t>
  </si>
  <si>
    <t xml:space="preserve">出合</t>
  </si>
  <si>
    <t xml:space="preserve">厚陽</t>
  </si>
  <si>
    <t xml:space="preserve">埴生</t>
  </si>
  <si>
    <t xml:space="preserve">計</t>
  </si>
  <si>
    <t xml:space="preserve">社会増減</t>
  </si>
  <si>
    <t xml:space="preserve">自然増減</t>
  </si>
  <si>
    <t xml:space="preserve">自治会別世帯数及び人口</t>
  </si>
  <si>
    <r>
      <rPr>
        <sz val="12"/>
        <rFont val="Tahoma"/>
        <family val="2"/>
      </rPr>
      <t xml:space="preserve">令和</t>
    </r>
    <r>
      <rPr>
        <sz val="12"/>
        <rFont val="ＭＳ Ｐ明朝"/>
        <family val="1"/>
      </rPr>
      <t xml:space="preserve">7</t>
    </r>
    <r>
      <rPr>
        <sz val="12"/>
        <rFont val="Tahoma"/>
        <family val="2"/>
      </rPr>
      <t xml:space="preserve">年</t>
    </r>
    <r>
      <rPr>
        <sz val="12"/>
        <rFont val="ＭＳ Ｐ明朝"/>
        <family val="1"/>
      </rPr>
      <t xml:space="preserve">10</t>
    </r>
    <r>
      <rPr>
        <sz val="12"/>
        <rFont val="Tahoma"/>
        <family val="2"/>
      </rPr>
      <t xml:space="preserve">月</t>
    </r>
    <r>
      <rPr>
        <sz val="12"/>
        <rFont val="ＭＳ Ｐ明朝"/>
        <family val="1"/>
      </rPr>
      <t xml:space="preserve">1</t>
    </r>
    <r>
      <rPr>
        <sz val="12"/>
        <rFont val="Tahoma"/>
        <family val="2"/>
      </rPr>
      <t xml:space="preserve">日現在</t>
    </r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</si>
  <si>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本山校区</t>
    </r>
    <r>
      <rPr>
        <sz val="12"/>
        <rFont val="ＭＳ Ｐ明朝"/>
        <family val="1"/>
      </rPr>
      <t xml:space="preserve">)</t>
    </r>
  </si>
  <si>
    <t xml:space="preserve">自治会名</t>
  </si>
  <si>
    <t xml:space="preserve">世帯</t>
  </si>
  <si>
    <t xml:space="preserve">男</t>
  </si>
  <si>
    <t xml:space="preserve">女</t>
  </si>
  <si>
    <t xml:space="preserve">本山町</t>
  </si>
  <si>
    <t xml:space="preserve">大須恵</t>
  </si>
  <si>
    <t xml:space="preserve">浜河内</t>
  </si>
  <si>
    <t xml:space="preserve">夏目</t>
  </si>
  <si>
    <t xml:space="preserve">松浜</t>
  </si>
  <si>
    <t xml:space="preserve">南松浜</t>
  </si>
  <si>
    <t xml:space="preserve">あさひが丘</t>
  </si>
  <si>
    <t xml:space="preserve">松浜団地</t>
  </si>
  <si>
    <t xml:space="preserve">本山団地</t>
  </si>
  <si>
    <t xml:space="preserve">田の尻</t>
  </si>
  <si>
    <t xml:space="preserve">自治会未加入本山</t>
  </si>
  <si>
    <t xml:space="preserve">日本人</t>
  </si>
  <si>
    <t xml:space="preserve">外国人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</si>
  <si>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赤崎校区</t>
    </r>
    <r>
      <rPr>
        <sz val="12"/>
        <rFont val="ＭＳ Ｐ明朝"/>
        <family val="1"/>
      </rPr>
      <t xml:space="preserve">)</t>
    </r>
  </si>
  <si>
    <t xml:space="preserve">刈屋西条</t>
  </si>
  <si>
    <t xml:space="preserve">刈屋中村</t>
  </si>
  <si>
    <t xml:space="preserve">刈屋上条</t>
  </si>
  <si>
    <t xml:space="preserve">木戸大鼻</t>
  </si>
  <si>
    <t xml:space="preserve">木戸中の町</t>
  </si>
  <si>
    <t xml:space="preserve">木戸新町</t>
  </si>
  <si>
    <t xml:space="preserve">波瀬の崎</t>
  </si>
  <si>
    <t xml:space="preserve">西が迫</t>
  </si>
  <si>
    <t xml:space="preserve">須恵西</t>
  </si>
  <si>
    <t xml:space="preserve">湯布田</t>
  </si>
  <si>
    <t xml:space="preserve">上の台</t>
  </si>
  <si>
    <t xml:space="preserve">松角</t>
  </si>
  <si>
    <t xml:space="preserve">須恵東</t>
  </si>
  <si>
    <t xml:space="preserve">須田の木</t>
  </si>
  <si>
    <t xml:space="preserve">東須田の木</t>
  </si>
  <si>
    <t xml:space="preserve">笹尾東</t>
  </si>
  <si>
    <t xml:space="preserve">笹尾西</t>
  </si>
  <si>
    <t xml:space="preserve">水神町</t>
  </si>
  <si>
    <t xml:space="preserve">西の浜第一</t>
  </si>
  <si>
    <t xml:space="preserve">西の浜第二</t>
  </si>
  <si>
    <t xml:space="preserve">西の浜東区</t>
  </si>
  <si>
    <t xml:space="preserve">新沖</t>
  </si>
  <si>
    <t xml:space="preserve">新沖東</t>
  </si>
  <si>
    <t xml:space="preserve">自治会未加入赤崎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</si>
  <si>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須恵校区</t>
    </r>
    <r>
      <rPr>
        <sz val="12"/>
        <rFont val="ＭＳ Ｐ明朝"/>
        <family val="1"/>
      </rPr>
      <t xml:space="preserve">)</t>
    </r>
  </si>
  <si>
    <t xml:space="preserve">野来見</t>
  </si>
  <si>
    <t xml:space="preserve">古開作</t>
  </si>
  <si>
    <t xml:space="preserve">南古開作</t>
  </si>
  <si>
    <t xml:space="preserve">古開作県住</t>
  </si>
  <si>
    <t xml:space="preserve">古開作団地</t>
  </si>
  <si>
    <t xml:space="preserve">第二古開作</t>
  </si>
  <si>
    <t xml:space="preserve">南竜王</t>
  </si>
  <si>
    <t xml:space="preserve">北竜王</t>
  </si>
  <si>
    <t xml:space="preserve">えびす町</t>
  </si>
  <si>
    <t xml:space="preserve">桜が丘</t>
  </si>
  <si>
    <t xml:space="preserve">叶松第一</t>
  </si>
  <si>
    <t xml:space="preserve">叶松第二</t>
  </si>
  <si>
    <t xml:space="preserve">叶松第三</t>
  </si>
  <si>
    <t xml:space="preserve">叶松第四</t>
  </si>
  <si>
    <t xml:space="preserve">南若山</t>
  </si>
  <si>
    <t xml:space="preserve">北若山</t>
  </si>
  <si>
    <t xml:space="preserve">奥若山</t>
  </si>
  <si>
    <t xml:space="preserve">老人ホーム</t>
  </si>
  <si>
    <t xml:space="preserve">丸河内第一</t>
  </si>
  <si>
    <t xml:space="preserve">丸河内第二</t>
  </si>
  <si>
    <t xml:space="preserve">丸河内第三</t>
  </si>
  <si>
    <t xml:space="preserve">心和園</t>
  </si>
  <si>
    <t xml:space="preserve">東公園通</t>
  </si>
  <si>
    <t xml:space="preserve">西公園通</t>
  </si>
  <si>
    <t xml:space="preserve">港町</t>
  </si>
  <si>
    <t xml:space="preserve">大正町</t>
  </si>
  <si>
    <t xml:space="preserve">セメント町第一</t>
  </si>
  <si>
    <t xml:space="preserve">セメント町第二</t>
  </si>
  <si>
    <t xml:space="preserve">セメント町第三</t>
  </si>
  <si>
    <t xml:space="preserve">幸町</t>
  </si>
  <si>
    <t xml:space="preserve">若生町</t>
  </si>
  <si>
    <t xml:space="preserve">西住吉町</t>
  </si>
  <si>
    <t xml:space="preserve">東住吉町</t>
  </si>
  <si>
    <t xml:space="preserve">昭和通</t>
  </si>
  <si>
    <t xml:space="preserve">小野山</t>
  </si>
  <si>
    <t xml:space="preserve">自治会未加入須恵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</si>
  <si>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小野田校区</t>
    </r>
    <r>
      <rPr>
        <sz val="12"/>
        <rFont val="ＭＳ Ｐ明朝"/>
        <family val="1"/>
      </rPr>
      <t xml:space="preserve">)</t>
    </r>
  </si>
  <si>
    <t xml:space="preserve">高砂町</t>
  </si>
  <si>
    <t xml:space="preserve">本町</t>
  </si>
  <si>
    <t xml:space="preserve">千代町</t>
  </si>
  <si>
    <t xml:space="preserve">稲荷町南</t>
  </si>
  <si>
    <t xml:space="preserve">稲荷町北</t>
  </si>
  <si>
    <t xml:space="preserve">労災病院</t>
  </si>
  <si>
    <t xml:space="preserve">長寿園</t>
  </si>
  <si>
    <t xml:space="preserve">光栄町</t>
  </si>
  <si>
    <t xml:space="preserve">高栄東</t>
  </si>
  <si>
    <t xml:space="preserve">南中川町</t>
  </si>
  <si>
    <t xml:space="preserve">望見ケ丘</t>
  </si>
  <si>
    <t xml:space="preserve">沖中川</t>
  </si>
  <si>
    <t xml:space="preserve">六十番</t>
  </si>
  <si>
    <t xml:space="preserve">桜山</t>
  </si>
  <si>
    <t xml:space="preserve">桜山団地</t>
  </si>
  <si>
    <t xml:space="preserve">北中川町一丁目</t>
  </si>
  <si>
    <t xml:space="preserve">北中川町</t>
  </si>
  <si>
    <t xml:space="preserve">南栄町</t>
  </si>
  <si>
    <t xml:space="preserve">北栄町</t>
  </si>
  <si>
    <t xml:space="preserve">硫酸町</t>
  </si>
  <si>
    <t xml:space="preserve">日産第一</t>
  </si>
  <si>
    <t xml:space="preserve">日産第二</t>
  </si>
  <si>
    <t xml:space="preserve">目出新町</t>
  </si>
  <si>
    <t xml:space="preserve">目出</t>
  </si>
  <si>
    <t xml:space="preserve">目出湖畔町</t>
  </si>
  <si>
    <t xml:space="preserve">目出文化町</t>
  </si>
  <si>
    <t xml:space="preserve">目出緑町</t>
  </si>
  <si>
    <t xml:space="preserve">目出幸町</t>
  </si>
  <si>
    <t xml:space="preserve">亀の甲</t>
  </si>
  <si>
    <t xml:space="preserve">旦西</t>
  </si>
  <si>
    <t xml:space="preserve">旦東</t>
  </si>
  <si>
    <t xml:space="preserve">自由ヶ丘</t>
  </si>
  <si>
    <t xml:space="preserve">自治会未加入小野田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</si>
  <si>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高泊校区</t>
    </r>
    <r>
      <rPr>
        <sz val="12"/>
        <rFont val="ＭＳ Ｐ明朝"/>
        <family val="1"/>
      </rPr>
      <t xml:space="preserve">)</t>
    </r>
  </si>
  <si>
    <t xml:space="preserve">浜</t>
  </si>
  <si>
    <t xml:space="preserve">郷</t>
  </si>
  <si>
    <t xml:space="preserve">西の郷</t>
  </si>
  <si>
    <t xml:space="preserve">上の郷</t>
  </si>
  <si>
    <t xml:space="preserve">南高泊</t>
  </si>
  <si>
    <t xml:space="preserve">高浜</t>
  </si>
  <si>
    <t xml:space="preserve">後潟上</t>
  </si>
  <si>
    <t xml:space="preserve">後潟下</t>
  </si>
  <si>
    <t xml:space="preserve">船越</t>
  </si>
  <si>
    <t xml:space="preserve">烏帽子岩</t>
  </si>
  <si>
    <t xml:space="preserve">烏帽子岩前</t>
  </si>
  <si>
    <t xml:space="preserve">大塚</t>
  </si>
  <si>
    <t xml:space="preserve">神帆町</t>
  </si>
  <si>
    <t xml:space="preserve">緑が丘</t>
  </si>
  <si>
    <t xml:space="preserve">青葉台</t>
  </si>
  <si>
    <t xml:space="preserve">自治会未加入高泊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</si>
  <si>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高千帆校区</t>
    </r>
    <r>
      <rPr>
        <sz val="12"/>
        <rFont val="ＭＳ Ｐ明朝"/>
        <family val="1"/>
      </rPr>
      <t xml:space="preserve">)</t>
    </r>
  </si>
  <si>
    <t xml:space="preserve">旭町</t>
  </si>
  <si>
    <t xml:space="preserve">横土手</t>
  </si>
  <si>
    <t xml:space="preserve">市立病院</t>
  </si>
  <si>
    <t xml:space="preserve">南平原</t>
  </si>
  <si>
    <t xml:space="preserve">ひばりが丘第一</t>
  </si>
  <si>
    <t xml:space="preserve">ひばりが丘第二</t>
  </si>
  <si>
    <t xml:space="preserve">東柿の木坂</t>
  </si>
  <si>
    <t xml:space="preserve">柿の木坂三丁目</t>
  </si>
  <si>
    <t xml:space="preserve">柿の木坂南</t>
  </si>
  <si>
    <t xml:space="preserve">柿の木坂団地</t>
  </si>
  <si>
    <t xml:space="preserve">平和町</t>
  </si>
  <si>
    <t xml:space="preserve">平生町</t>
  </si>
  <si>
    <t xml:space="preserve">高須</t>
  </si>
  <si>
    <t xml:space="preserve">高須南</t>
  </si>
  <si>
    <t xml:space="preserve">第一日の出</t>
  </si>
  <si>
    <t xml:space="preserve">第二日の出</t>
  </si>
  <si>
    <t xml:space="preserve">新生町第一</t>
  </si>
  <si>
    <t xml:space="preserve">新生町第二</t>
  </si>
  <si>
    <t xml:space="preserve">ココフレ紫苑</t>
  </si>
  <si>
    <t xml:space="preserve">下木屋</t>
  </si>
  <si>
    <t xml:space="preserve">上木屋</t>
  </si>
  <si>
    <t xml:space="preserve">石井手第一</t>
  </si>
  <si>
    <t xml:space="preserve">石井手第二</t>
  </si>
  <si>
    <t xml:space="preserve">浜田町</t>
  </si>
  <si>
    <t xml:space="preserve">楴山団地</t>
  </si>
  <si>
    <t xml:space="preserve">楴山東</t>
  </si>
  <si>
    <t xml:space="preserve">楴山中</t>
  </si>
  <si>
    <t xml:space="preserve">楴山西</t>
  </si>
  <si>
    <t xml:space="preserve">江の内団地</t>
  </si>
  <si>
    <t xml:space="preserve">高千帆台</t>
  </si>
  <si>
    <t xml:space="preserve">東高千帆台</t>
  </si>
  <si>
    <t xml:space="preserve">若草町</t>
  </si>
  <si>
    <t xml:space="preserve">千崎東</t>
  </si>
  <si>
    <t xml:space="preserve">千崎西</t>
  </si>
  <si>
    <t xml:space="preserve">自治会未加入　高千帆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</si>
  <si>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有帆校区</t>
    </r>
    <r>
      <rPr>
        <sz val="12"/>
        <rFont val="ＭＳ Ｐ明朝"/>
        <family val="1"/>
      </rPr>
      <t xml:space="preserve">)</t>
    </r>
  </si>
  <si>
    <t xml:space="preserve">共和町</t>
  </si>
  <si>
    <t xml:space="preserve">共和台</t>
  </si>
  <si>
    <t xml:space="preserve">杵築</t>
  </si>
  <si>
    <t xml:space="preserve">南平台</t>
  </si>
  <si>
    <t xml:space="preserve">有帆上町</t>
  </si>
  <si>
    <t xml:space="preserve">有帆新町</t>
  </si>
  <si>
    <t xml:space="preserve">片山</t>
  </si>
  <si>
    <t xml:space="preserve">南真土郷</t>
  </si>
  <si>
    <t xml:space="preserve">北真土郷</t>
  </si>
  <si>
    <t xml:space="preserve">彼岸田</t>
  </si>
  <si>
    <t xml:space="preserve">梅田</t>
  </si>
  <si>
    <t xml:space="preserve">東町</t>
  </si>
  <si>
    <t xml:space="preserve">中村</t>
  </si>
  <si>
    <t xml:space="preserve">仁保の上</t>
  </si>
  <si>
    <t xml:space="preserve">大休</t>
  </si>
  <si>
    <t xml:space="preserve">大休団地</t>
  </si>
  <si>
    <t xml:space="preserve">角石</t>
  </si>
  <si>
    <t xml:space="preserve">有帆団地</t>
  </si>
  <si>
    <t xml:space="preserve">萩森</t>
  </si>
  <si>
    <t xml:space="preserve">高千帆苑</t>
  </si>
  <si>
    <t xml:space="preserve">高畑</t>
  </si>
  <si>
    <t xml:space="preserve">湯泉台</t>
  </si>
  <si>
    <t xml:space="preserve">自治会未加入有帆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</si>
  <si>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厚狭校区１</t>
    </r>
    <r>
      <rPr>
        <sz val="12"/>
        <rFont val="ＭＳ Ｐ明朝"/>
        <family val="1"/>
      </rPr>
      <t xml:space="preserve">)</t>
    </r>
  </si>
  <si>
    <t xml:space="preserve">随光</t>
  </si>
  <si>
    <t xml:space="preserve">奥の浴</t>
  </si>
  <si>
    <t xml:space="preserve">宗末</t>
  </si>
  <si>
    <t xml:space="preserve">松ケ瀬</t>
  </si>
  <si>
    <t xml:space="preserve">平沼田</t>
  </si>
  <si>
    <t xml:space="preserve">籾の木</t>
  </si>
  <si>
    <t xml:space="preserve">高の巣</t>
  </si>
  <si>
    <t xml:space="preserve">森広</t>
  </si>
  <si>
    <t xml:space="preserve">湯の峠</t>
  </si>
  <si>
    <t xml:space="preserve">福正寺</t>
  </si>
  <si>
    <t xml:space="preserve">赤川</t>
  </si>
  <si>
    <t xml:space="preserve">柳瀬</t>
  </si>
  <si>
    <t xml:space="preserve">石束</t>
  </si>
  <si>
    <t xml:space="preserve">不動寺原東</t>
  </si>
  <si>
    <t xml:space="preserve">不動寺原西</t>
  </si>
  <si>
    <t xml:space="preserve">不動寺原南</t>
  </si>
  <si>
    <t xml:space="preserve">今市</t>
  </si>
  <si>
    <t xml:space="preserve">厚狭緑ケ丘</t>
  </si>
  <si>
    <t xml:space="preserve">緑ケ原団地</t>
  </si>
  <si>
    <t xml:space="preserve">成松一</t>
  </si>
  <si>
    <t xml:space="preserve">成松二</t>
  </si>
  <si>
    <t xml:space="preserve">沓山田</t>
  </si>
  <si>
    <t xml:space="preserve">鴨庄上</t>
  </si>
  <si>
    <t xml:space="preserve">鴨庄下</t>
  </si>
  <si>
    <t xml:space="preserve">鴨庄西</t>
  </si>
  <si>
    <t xml:space="preserve">西寄</t>
  </si>
  <si>
    <t xml:space="preserve">加藤北</t>
  </si>
  <si>
    <t xml:space="preserve">加藤中</t>
  </si>
  <si>
    <t xml:space="preserve">加藤上</t>
  </si>
  <si>
    <t xml:space="preserve">加藤南</t>
  </si>
  <si>
    <t xml:space="preserve">本町一</t>
  </si>
  <si>
    <t xml:space="preserve">本町二</t>
  </si>
  <si>
    <t xml:space="preserve">本町三</t>
  </si>
  <si>
    <t xml:space="preserve">本町四</t>
  </si>
  <si>
    <t xml:space="preserve">本町五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</si>
  <si>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厚狭校区２</t>
    </r>
    <r>
      <rPr>
        <sz val="12"/>
        <rFont val="ＭＳ Ｐ明朝"/>
        <family val="1"/>
      </rPr>
      <t xml:space="preserve">)</t>
    </r>
  </si>
  <si>
    <t xml:space="preserve">フクシア紫苑</t>
  </si>
  <si>
    <t xml:space="preserve">西善寺</t>
  </si>
  <si>
    <t xml:space="preserve">貴船町東</t>
  </si>
  <si>
    <t xml:space="preserve">貴船町西</t>
  </si>
  <si>
    <t xml:space="preserve">殿町一</t>
  </si>
  <si>
    <t xml:space="preserve">殿町二</t>
  </si>
  <si>
    <t xml:space="preserve">殿町三</t>
  </si>
  <si>
    <t xml:space="preserve">殿町四</t>
  </si>
  <si>
    <t xml:space="preserve">殿町五</t>
  </si>
  <si>
    <t xml:space="preserve">日化殿町社宅</t>
  </si>
  <si>
    <t xml:space="preserve">千町一東</t>
  </si>
  <si>
    <t xml:space="preserve">千町一西</t>
  </si>
  <si>
    <t xml:space="preserve">千町二</t>
  </si>
  <si>
    <t xml:space="preserve">千町三</t>
  </si>
  <si>
    <t xml:space="preserve">千町四</t>
  </si>
  <si>
    <t xml:space="preserve">千町五</t>
  </si>
  <si>
    <t xml:space="preserve">アーデント厚狭</t>
  </si>
  <si>
    <t xml:space="preserve">常盤町</t>
  </si>
  <si>
    <t xml:space="preserve">寝太郎町一</t>
  </si>
  <si>
    <t xml:space="preserve">寝太郎町二</t>
  </si>
  <si>
    <t xml:space="preserve">寝太郎町三</t>
  </si>
  <si>
    <t xml:space="preserve">寝太郎町四</t>
  </si>
  <si>
    <t xml:space="preserve">末益</t>
  </si>
  <si>
    <t xml:space="preserve">桜一</t>
  </si>
  <si>
    <t xml:space="preserve">天満町一</t>
  </si>
  <si>
    <t xml:space="preserve">天満町二</t>
  </si>
  <si>
    <t xml:space="preserve">天満町三</t>
  </si>
  <si>
    <t xml:space="preserve">広瀬一</t>
  </si>
  <si>
    <t xml:space="preserve">広瀬二</t>
  </si>
  <si>
    <t xml:space="preserve">西下津一</t>
  </si>
  <si>
    <t xml:space="preserve">西下津二</t>
  </si>
  <si>
    <t xml:space="preserve">東下津</t>
  </si>
  <si>
    <t xml:space="preserve">野中</t>
  </si>
  <si>
    <t xml:space="preserve">杣尻</t>
  </si>
  <si>
    <t xml:space="preserve">杣尻一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</si>
  <si>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厚狭校区３</t>
    </r>
    <r>
      <rPr>
        <sz val="12"/>
        <rFont val="ＭＳ Ｐ明朝"/>
        <family val="1"/>
      </rPr>
      <t xml:space="preserve">)</t>
    </r>
  </si>
  <si>
    <t xml:space="preserve">杣尻二</t>
  </si>
  <si>
    <t xml:space="preserve">杣尻県営住宅</t>
  </si>
  <si>
    <t xml:space="preserve">大谷</t>
  </si>
  <si>
    <t xml:space="preserve">迫山</t>
  </si>
  <si>
    <t xml:space="preserve">火薬町</t>
  </si>
  <si>
    <t xml:space="preserve">西山</t>
  </si>
  <si>
    <t xml:space="preserve">陽光台</t>
  </si>
  <si>
    <t xml:space="preserve">鋳物師屋</t>
  </si>
  <si>
    <t xml:space="preserve">野田</t>
  </si>
  <si>
    <t xml:space="preserve">自治会未加入厚狭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</si>
  <si>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出合校区</t>
    </r>
    <r>
      <rPr>
        <sz val="12"/>
        <rFont val="ＭＳ Ｐ明朝"/>
        <family val="1"/>
      </rPr>
      <t xml:space="preserve">)</t>
    </r>
  </si>
  <si>
    <t xml:space="preserve">別府</t>
  </si>
  <si>
    <t xml:space="preserve">松岳畑</t>
  </si>
  <si>
    <t xml:space="preserve">山川</t>
  </si>
  <si>
    <t xml:space="preserve">南山川</t>
  </si>
  <si>
    <t xml:space="preserve">下村東</t>
  </si>
  <si>
    <t xml:space="preserve">下村西</t>
  </si>
  <si>
    <t xml:space="preserve">一丁田</t>
  </si>
  <si>
    <t xml:space="preserve">浴一</t>
  </si>
  <si>
    <t xml:space="preserve">浴二</t>
  </si>
  <si>
    <t xml:space="preserve">石丸一</t>
  </si>
  <si>
    <t xml:space="preserve">石丸二</t>
  </si>
  <si>
    <t xml:space="preserve">七日町</t>
  </si>
  <si>
    <t xml:space="preserve">栗田</t>
  </si>
  <si>
    <t xml:space="preserve">柳町</t>
  </si>
  <si>
    <t xml:space="preserve">柏原</t>
  </si>
  <si>
    <t xml:space="preserve">厚狭平原</t>
  </si>
  <si>
    <t xml:space="preserve">保戸</t>
  </si>
  <si>
    <t xml:space="preserve">片尾畑上</t>
  </si>
  <si>
    <t xml:space="preserve">片尾畑下</t>
  </si>
  <si>
    <t xml:space="preserve">萩原住宅</t>
  </si>
  <si>
    <t xml:space="preserve">南萩原団地</t>
  </si>
  <si>
    <t xml:space="preserve">東萩原</t>
  </si>
  <si>
    <t xml:space="preserve">長友東</t>
  </si>
  <si>
    <t xml:space="preserve">長友中</t>
  </si>
  <si>
    <t xml:space="preserve">長友西</t>
  </si>
  <si>
    <t xml:space="preserve">山野井東</t>
  </si>
  <si>
    <t xml:space="preserve">山野井北</t>
  </si>
  <si>
    <t xml:space="preserve">山野井中</t>
  </si>
  <si>
    <t xml:space="preserve">山野井上</t>
  </si>
  <si>
    <t xml:space="preserve">山野井南</t>
  </si>
  <si>
    <t xml:space="preserve">大道畑</t>
  </si>
  <si>
    <t xml:space="preserve">自治会未加入出合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</si>
  <si>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厚陽校区</t>
    </r>
    <r>
      <rPr>
        <sz val="12"/>
        <rFont val="ＭＳ Ｐ明朝"/>
        <family val="1"/>
      </rPr>
      <t xml:space="preserve">)</t>
    </r>
  </si>
  <si>
    <t xml:space="preserve">石鞘</t>
  </si>
  <si>
    <t xml:space="preserve">鳥越一</t>
  </si>
  <si>
    <t xml:space="preserve">鳥越二</t>
  </si>
  <si>
    <t xml:space="preserve">渡場</t>
  </si>
  <si>
    <t xml:space="preserve">赤石</t>
  </si>
  <si>
    <t xml:space="preserve">吉部田</t>
  </si>
  <si>
    <t xml:space="preserve">沖部</t>
  </si>
  <si>
    <t xml:space="preserve">新沖部</t>
  </si>
  <si>
    <t xml:space="preserve">厚陽団地</t>
  </si>
  <si>
    <t xml:space="preserve">古開作東</t>
  </si>
  <si>
    <t xml:space="preserve">古開作上</t>
  </si>
  <si>
    <t xml:space="preserve">古開作下</t>
  </si>
  <si>
    <t xml:space="preserve">沖開作上</t>
  </si>
  <si>
    <t xml:space="preserve">沖開作下</t>
  </si>
  <si>
    <t xml:space="preserve">大河</t>
  </si>
  <si>
    <t xml:space="preserve">梶上</t>
  </si>
  <si>
    <t xml:space="preserve">梶中</t>
  </si>
  <si>
    <t xml:space="preserve">梶下</t>
  </si>
  <si>
    <t xml:space="preserve">自治会未加入厚陽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</si>
  <si>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埴生校区１）</t>
    </r>
  </si>
  <si>
    <t xml:space="preserve">上市</t>
  </si>
  <si>
    <t xml:space="preserve">上中</t>
  </si>
  <si>
    <t xml:space="preserve">大喜園</t>
  </si>
  <si>
    <t xml:space="preserve">みゆき</t>
  </si>
  <si>
    <t xml:space="preserve">中市</t>
  </si>
  <si>
    <t xml:space="preserve">本町表</t>
  </si>
  <si>
    <t xml:space="preserve">本町裏</t>
  </si>
  <si>
    <t xml:space="preserve">下市</t>
  </si>
  <si>
    <t xml:space="preserve">東浜崎</t>
  </si>
  <si>
    <t xml:space="preserve">中浜崎</t>
  </si>
  <si>
    <t xml:space="preserve">西浜崎</t>
  </si>
  <si>
    <t xml:space="preserve">東側</t>
  </si>
  <si>
    <t xml:space="preserve">西側</t>
  </si>
  <si>
    <t xml:space="preserve">前場団地</t>
  </si>
  <si>
    <t xml:space="preserve">正寺</t>
  </si>
  <si>
    <t xml:space="preserve">畑田</t>
  </si>
  <si>
    <t xml:space="preserve">角野</t>
  </si>
  <si>
    <t xml:space="preserve">東糸根</t>
  </si>
  <si>
    <t xml:space="preserve">西糸根</t>
  </si>
  <si>
    <t xml:space="preserve">糸根ケ丘</t>
  </si>
  <si>
    <t xml:space="preserve">江尻</t>
  </si>
  <si>
    <t xml:space="preserve">江尻南</t>
  </si>
  <si>
    <t xml:space="preserve">大木</t>
  </si>
  <si>
    <t xml:space="preserve">小埴生</t>
  </si>
  <si>
    <t xml:space="preserve">大持</t>
  </si>
  <si>
    <t xml:space="preserve">吉田地</t>
  </si>
  <si>
    <t xml:space="preserve">西大木</t>
  </si>
  <si>
    <t xml:space="preserve">坂本</t>
  </si>
  <si>
    <t xml:space="preserve">福田</t>
  </si>
  <si>
    <t xml:space="preserve">長生園</t>
  </si>
  <si>
    <t xml:space="preserve">サンライフ山陽</t>
  </si>
  <si>
    <t xml:space="preserve">自治会未加入埴生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</si>
  <si>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埴生校区２</t>
    </r>
    <r>
      <rPr>
        <sz val="12"/>
        <rFont val="ＭＳ Ｐ明朝"/>
        <family val="1"/>
      </rPr>
      <t xml:space="preserve">)</t>
    </r>
  </si>
  <si>
    <t xml:space="preserve">永安台</t>
  </si>
  <si>
    <t xml:space="preserve">平松小正寺</t>
  </si>
  <si>
    <t xml:space="preserve">生田</t>
  </si>
  <si>
    <t xml:space="preserve">植木</t>
  </si>
  <si>
    <t xml:space="preserve">宮の台団地</t>
  </si>
  <si>
    <t xml:space="preserve">五反口</t>
  </si>
  <si>
    <t xml:space="preserve">西生田</t>
  </si>
  <si>
    <t xml:space="preserve">東郷</t>
  </si>
  <si>
    <t xml:space="preserve">西里</t>
  </si>
  <si>
    <t xml:space="preserve">串</t>
  </si>
  <si>
    <t xml:space="preserve">旧沖部</t>
  </si>
  <si>
    <t xml:space="preserve">中塚</t>
  </si>
  <si>
    <t xml:space="preserve">森本</t>
  </si>
  <si>
    <t xml:space="preserve">大河内</t>
  </si>
  <si>
    <t xml:space="preserve">自治会未加入津布田</t>
  </si>
  <si>
    <t xml:space="preserve">地区別世帯数及び人口</t>
  </si>
  <si>
    <t xml:space="preserve">小野田地区</t>
  </si>
  <si>
    <t xml:space="preserve">小　計</t>
  </si>
  <si>
    <t xml:space="preserve">山陽地区</t>
  </si>
  <si>
    <t xml:space="preserve">全体</t>
  </si>
  <si>
    <t xml:space="preserve">うち自治会未加入</t>
  </si>
  <si>
    <t xml:space="preserve">合　計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</si>
</sst>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27">
    <font>
      <sz val="11"/>
      <color rgb="FF000000"/>
      <name val="Yu Gothic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ゴシック"/>
      <family val="3"/>
    </font>
    <font>
      <sz val="12"/>
      <name val="ＭＳ 明朝"/>
      <family val="1"/>
    </font>
    <font>
      <sz val="18"/>
      <name val="Tahoma"/>
      <family val="2"/>
    </font>
    <font>
      <sz val="18"/>
      <name val="ＭＳ 明朝"/>
      <family val="1"/>
    </font>
    <font>
      <sz val="14"/>
      <name val="Tahoma"/>
      <family val="2"/>
    </font>
    <font>
      <sz val="14"/>
      <name val="ＭＳ 明朝"/>
      <family val="1"/>
    </font>
    <font>
      <sz val="10"/>
      <name val="Tahoma"/>
      <family val="2"/>
    </font>
    <font>
      <sz val="12"/>
      <name val="Tahoma"/>
      <family val="2"/>
    </font>
    <font>
      <sz val="11"/>
      <name val="ＭＳ Ｐ明朝"/>
      <family val="1"/>
    </font>
    <font>
      <sz val="16"/>
      <name val="Tahoma"/>
      <family val="2"/>
    </font>
    <font>
      <sz val="12"/>
      <name val="ＭＳ Ｐ明朝"/>
      <family val="1"/>
    </font>
    <font>
      <sz val="16"/>
      <name val="ＭＳ Ｐ明朝"/>
      <family val="1"/>
    </font>
    <font>
      <sz val="12"/>
      <color rgb="FF0000FF"/>
      <name val="ＭＳ Ｐ明朝"/>
      <family val="1"/>
    </font>
    <font>
      <sz val="9"/>
      <name val="Tahoma"/>
      <family val="2"/>
    </font>
    <font>
      <sz val="8"/>
      <name val="Tahoma"/>
      <family val="2"/>
    </font>
    <font>
      <sz val="12"/>
      <color rgb="FFC0C0C0"/>
      <name val="ＭＳ Ｐ明朝"/>
      <family val="1"/>
    </font>
    <font>
      <sz val="11"/>
      <color rgb="FFFFFFFF"/>
      <name val="ＭＳ Ｐ明朝"/>
      <family val="1"/>
    </font>
    <font>
      <sz val="11"/>
      <name val="ＭＳ 明朝"/>
      <family val="1"/>
    </font>
    <font>
      <sz val="12"/>
      <color rgb="FFFF0000"/>
      <name val="ＭＳ Ｐ明朝"/>
      <family val="1"/>
    </font>
    <font>
      <sz val="16"/>
      <name val="ＭＳ 明朝"/>
      <family val="1"/>
    </font>
    <font>
      <sz val="11"/>
      <name val="Tahoma"/>
      <family val="2"/>
    </font>
    <font>
      <sz val="11"/>
      <color rgb="FFFF0000"/>
      <name val="ＭＳ 明朝"/>
      <family val="1"/>
    </font>
    <font>
      <sz val="11"/>
      <color rgb="FF3366FF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true">
      <left style="thin"/>
      <right style="thin"/>
      <top style="thin"/>
      <bottom style="thin"/>
      <diagonal style="hair"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5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5" fillId="0" borderId="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5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8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5" fillId="0" borderId="8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9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64" fontId="15" fillId="0" borderId="1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0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2" fillId="0" borderId="1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1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7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2" fillId="0" borderId="18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7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4" fillId="0" borderId="1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1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20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4" fillId="0" borderId="2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2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3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4" fillId="0" borderId="1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2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1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1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5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4" fillId="0" borderId="2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27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28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2" fillId="0" borderId="2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2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7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4" fillId="2" borderId="1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7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8" fillId="2" borderId="17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30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9" fillId="0" borderId="1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2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1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1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2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27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1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0" borderId="2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1" xfId="2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1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6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1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6" fillId="0" borderId="1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2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6" fillId="2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6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3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3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3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3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3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3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標準 2" xfId="20" builtinId="53" customBuiltin="tru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9" Type="http://schemas.openxmlformats.org/officeDocument/2006/relationships/worksheet" Target="worksheets/sheet8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8" Type="http://schemas.openxmlformats.org/officeDocument/2006/relationships/worksheet" Target="worksheets/sheet17.xml" /><Relationship Id="rId19" Type="http://schemas.openxmlformats.org/officeDocument/2006/relationships/sharedStrings" Target="sharedStrings.xml" 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20.1"/>
  <cols>
    <col collapsed="false" hidden="false" max="1" min="1" style="1" width="10.6032388663968"/>
    <col collapsed="false" hidden="false" max="2" min="2" style="1" width="7.81781376518219"/>
    <col collapsed="false" hidden="false" max="3" min="3" style="1" width="6.85425101214575"/>
    <col collapsed="false" hidden="false" max="4" min="4" style="1" width="7.81781376518219"/>
    <col collapsed="false" hidden="false" max="5" min="5" style="1" width="2.78542510121457"/>
    <col collapsed="false" hidden="false" max="6" min="6" style="1" width="5.1417004048583"/>
    <col collapsed="false" hidden="false" max="7" min="7" style="1" width="7.81781376518219"/>
    <col collapsed="false" hidden="false" max="8" min="8" style="1" width="6.85425101214575"/>
    <col collapsed="false" hidden="false" max="9" min="9" style="1" width="7.81781376518219"/>
    <col collapsed="false" hidden="false" max="10" min="10" style="1" width="3.31983805668016"/>
    <col collapsed="false" hidden="false" max="11" min="11" style="1" width="4.60728744939271"/>
    <col collapsed="false" hidden="false" max="12" min="12" style="1" width="7.81781376518219"/>
    <col collapsed="false" hidden="false" max="13" min="13" style="1" width="6.96356275303644"/>
    <col collapsed="false" hidden="false" max="14" min="14" style="1" width="7.81781376518219"/>
    <col collapsed="false" hidden="false" max="15" min="15" style="1" width="2.78542510121457"/>
    <col collapsed="false" hidden="false" max="16" min="16" style="1" width="5.24696356275304"/>
    <col collapsed="false" hidden="false" max="17" min="17" style="1" width="7.81781376518219"/>
    <col collapsed="false" hidden="false" max="18" min="18" style="1" width="6.85425101214575"/>
    <col collapsed="false" hidden="false" max="19" min="19" style="1" width="7.81781376518219"/>
    <col collapsed="false" hidden="false" max="20" min="20" style="1" width="2.78542510121457"/>
    <col collapsed="false" hidden="false" max="21" min="21" style="1" width="5.1417004048583"/>
    <col collapsed="false" hidden="false" max="256" min="22" style="1" width="8.78542510121457"/>
    <col collapsed="false" hidden="false" max="257" min="257" style="1" width="10.6032388663968"/>
    <col collapsed="false" hidden="false" max="258" min="258" style="1" width="7.81781376518219"/>
    <col collapsed="false" hidden="false" max="259" min="259" style="1" width="6.85425101214575"/>
    <col collapsed="false" hidden="false" max="260" min="260" style="1" width="7.81781376518219"/>
    <col collapsed="false" hidden="false" max="262" min="261" style="1" width="2.78542510121457"/>
    <col collapsed="false" hidden="false" max="263" min="263" style="1" width="7.81781376518219"/>
    <col collapsed="false" hidden="false" max="264" min="264" style="1" width="6.85425101214575"/>
    <col collapsed="false" hidden="false" max="265" min="265" style="1" width="7.81781376518219"/>
    <col collapsed="false" hidden="false" max="267" min="266" style="1" width="2.78542510121457"/>
    <col collapsed="false" hidden="false" max="268" min="268" style="1" width="7.81781376518219"/>
    <col collapsed="false" hidden="false" max="269" min="269" style="1" width="6.96356275303644"/>
    <col collapsed="false" hidden="false" max="270" min="270" style="1" width="7.81781376518219"/>
    <col collapsed="false" hidden="false" max="272" min="271" style="1" width="2.78542510121457"/>
    <col collapsed="false" hidden="false" max="273" min="273" style="1" width="7.81781376518219"/>
    <col collapsed="false" hidden="false" max="274" min="274" style="1" width="6.85425101214575"/>
    <col collapsed="false" hidden="false" max="275" min="275" style="1" width="7.81781376518219"/>
    <col collapsed="false" hidden="false" max="277" min="276" style="1" width="2.78542510121457"/>
    <col collapsed="false" hidden="false" max="512" min="278" style="1" width="8.78542510121457"/>
    <col collapsed="false" hidden="false" max="513" min="513" style="1" width="10.6032388663968"/>
    <col collapsed="false" hidden="false" max="514" min="514" style="1" width="7.81781376518219"/>
    <col collapsed="false" hidden="false" max="515" min="515" style="1" width="6.85425101214575"/>
    <col collapsed="false" hidden="false" max="516" min="516" style="1" width="7.81781376518219"/>
    <col collapsed="false" hidden="false" max="518" min="517" style="1" width="2.78542510121457"/>
    <col collapsed="false" hidden="false" max="519" min="519" style="1" width="7.81781376518219"/>
    <col collapsed="false" hidden="false" max="520" min="520" style="1" width="6.85425101214575"/>
    <col collapsed="false" hidden="false" max="521" min="521" style="1" width="7.81781376518219"/>
    <col collapsed="false" hidden="false" max="523" min="522" style="1" width="2.78542510121457"/>
    <col collapsed="false" hidden="false" max="524" min="524" style="1" width="7.81781376518219"/>
    <col collapsed="false" hidden="false" max="525" min="525" style="1" width="6.96356275303644"/>
    <col collapsed="false" hidden="false" max="526" min="526" style="1" width="7.81781376518219"/>
    <col collapsed="false" hidden="false" max="528" min="527" style="1" width="2.78542510121457"/>
    <col collapsed="false" hidden="false" max="529" min="529" style="1" width="7.81781376518219"/>
    <col collapsed="false" hidden="false" max="530" min="530" style="1" width="6.85425101214575"/>
    <col collapsed="false" hidden="false" max="531" min="531" style="1" width="7.81781376518219"/>
    <col collapsed="false" hidden="false" max="533" min="532" style="1" width="2.78542510121457"/>
    <col collapsed="false" hidden="false" max="768" min="534" style="1" width="8.78542510121457"/>
    <col collapsed="false" hidden="false" max="769" min="769" style="1" width="10.6032388663968"/>
    <col collapsed="false" hidden="false" max="770" min="770" style="1" width="7.81781376518219"/>
    <col collapsed="false" hidden="false" max="771" min="771" style="1" width="6.85425101214575"/>
    <col collapsed="false" hidden="false" max="772" min="772" style="1" width="7.81781376518219"/>
    <col collapsed="false" hidden="false" max="774" min="773" style="1" width="2.78542510121457"/>
    <col collapsed="false" hidden="false" max="775" min="775" style="1" width="7.81781376518219"/>
    <col collapsed="false" hidden="false" max="776" min="776" style="1" width="6.85425101214575"/>
    <col collapsed="false" hidden="false" max="777" min="777" style="1" width="7.81781376518219"/>
    <col collapsed="false" hidden="false" max="779" min="778" style="1" width="2.78542510121457"/>
    <col collapsed="false" hidden="false" max="780" min="780" style="1" width="7.81781376518219"/>
    <col collapsed="false" hidden="false" max="781" min="781" style="1" width="6.96356275303644"/>
    <col collapsed="false" hidden="false" max="782" min="782" style="1" width="7.81781376518219"/>
    <col collapsed="false" hidden="false" max="784" min="783" style="1" width="2.78542510121457"/>
    <col collapsed="false" hidden="false" max="785" min="785" style="1" width="7.81781376518219"/>
    <col collapsed="false" hidden="false" max="786" min="786" style="1" width="6.85425101214575"/>
    <col collapsed="false" hidden="false" max="787" min="787" style="1" width="7.81781376518219"/>
    <col collapsed="false" hidden="false" max="789" min="788" style="1" width="2.78542510121457"/>
    <col collapsed="false" hidden="false" max="1025" min="790" style="1" width="8.78542510121457"/>
  </cols>
  <sheetData>
    <row r="1" s="3" customFormat="tru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27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4" t="s">
        <v>1</v>
      </c>
    </row>
    <row r="3" customFormat="false" ht="23.1" hidden="false" customHeight="true" outlineLevel="0" collapsed="false">
      <c r="A3" s="5"/>
      <c r="B3" s="6" t="s">
        <v>2</v>
      </c>
      <c r="C3" s="6" t="s">
        <v>3</v>
      </c>
      <c r="D3" s="6" t="s">
        <v>4</v>
      </c>
      <c r="E3" s="7" t="s">
        <v>5</v>
      </c>
      <c r="F3" s="7"/>
      <c r="G3" s="6" t="s">
        <v>6</v>
      </c>
      <c r="H3" s="6" t="s">
        <v>7</v>
      </c>
      <c r="I3" s="6" t="s">
        <v>8</v>
      </c>
      <c r="J3" s="7" t="s">
        <v>5</v>
      </c>
      <c r="K3" s="7"/>
      <c r="L3" s="6" t="s">
        <v>9</v>
      </c>
      <c r="M3" s="6" t="s">
        <v>10</v>
      </c>
      <c r="N3" s="6" t="s">
        <v>11</v>
      </c>
      <c r="O3" s="7" t="s">
        <v>5</v>
      </c>
      <c r="P3" s="7"/>
      <c r="Q3" s="6" t="s">
        <v>12</v>
      </c>
      <c r="R3" s="6" t="s">
        <v>13</v>
      </c>
      <c r="S3" s="6" t="s">
        <v>14</v>
      </c>
      <c r="T3" s="7" t="s">
        <v>5</v>
      </c>
      <c r="U3" s="7"/>
    </row>
    <row r="4" customFormat="false" ht="23.1" hidden="false" customHeight="true" outlineLevel="0" collapsed="false">
      <c r="A4" s="8" t="s">
        <v>15</v>
      </c>
      <c r="B4" s="9" t="n">
        <v>1398</v>
      </c>
      <c r="C4" s="9" t="n">
        <v>5</v>
      </c>
      <c r="D4" s="9" t="n">
        <v>1403</v>
      </c>
      <c r="E4" s="9" t="n">
        <v>-1</v>
      </c>
      <c r="F4" s="9"/>
      <c r="G4" s="9" t="n">
        <v>1312</v>
      </c>
      <c r="H4" s="9" t="n">
        <v>7</v>
      </c>
      <c r="I4" s="9" t="n">
        <v>1319</v>
      </c>
      <c r="J4" s="9" t="n">
        <v>-1</v>
      </c>
      <c r="K4" s="9"/>
      <c r="L4" s="9" t="n">
        <v>1407</v>
      </c>
      <c r="M4" s="9" t="n">
        <v>7</v>
      </c>
      <c r="N4" s="9" t="n">
        <v>1414</v>
      </c>
      <c r="O4" s="9" t="n">
        <v>-3</v>
      </c>
      <c r="P4" s="9"/>
      <c r="Q4" s="9" t="n">
        <v>2719</v>
      </c>
      <c r="R4" s="9" t="n">
        <v>14</v>
      </c>
      <c r="S4" s="9" t="n">
        <v>2733</v>
      </c>
      <c r="T4" s="9" t="n">
        <v>-4</v>
      </c>
      <c r="U4" s="9"/>
    </row>
    <row r="5" customFormat="false" ht="23.1" hidden="false" customHeight="true" outlineLevel="0" collapsed="false">
      <c r="A5" s="10" t="s">
        <v>16</v>
      </c>
      <c r="B5" s="11" t="n">
        <v>2687</v>
      </c>
      <c r="C5" s="11" t="n">
        <v>43</v>
      </c>
      <c r="D5" s="12" t="n">
        <v>2730</v>
      </c>
      <c r="E5" s="9" t="n">
        <v>0</v>
      </c>
      <c r="F5" s="9"/>
      <c r="G5" s="11" t="n">
        <v>2431</v>
      </c>
      <c r="H5" s="11" t="n">
        <v>42</v>
      </c>
      <c r="I5" s="12" t="n">
        <v>2473</v>
      </c>
      <c r="J5" s="11" t="n">
        <v>-3</v>
      </c>
      <c r="K5" s="11"/>
      <c r="L5" s="11" t="n">
        <v>2437</v>
      </c>
      <c r="M5" s="11" t="n">
        <v>16</v>
      </c>
      <c r="N5" s="12" t="n">
        <v>2453</v>
      </c>
      <c r="O5" s="9" t="n">
        <v>-3</v>
      </c>
      <c r="P5" s="9"/>
      <c r="Q5" s="11" t="n">
        <v>4868</v>
      </c>
      <c r="R5" s="11" t="n">
        <v>58</v>
      </c>
      <c r="S5" s="11" t="n">
        <v>4926</v>
      </c>
      <c r="T5" s="11" t="n">
        <v>-6</v>
      </c>
      <c r="U5" s="11"/>
    </row>
    <row r="6" customFormat="false" ht="23.1" hidden="false" customHeight="true" outlineLevel="0" collapsed="false">
      <c r="A6" s="13" t="s">
        <v>17</v>
      </c>
      <c r="B6" s="14" t="n">
        <v>3945</v>
      </c>
      <c r="C6" s="14" t="n">
        <v>77</v>
      </c>
      <c r="D6" s="15" t="n">
        <v>4022</v>
      </c>
      <c r="E6" s="9" t="n">
        <v>-5</v>
      </c>
      <c r="F6" s="9"/>
      <c r="G6" s="14" t="n">
        <v>3572</v>
      </c>
      <c r="H6" s="14" t="n">
        <v>69</v>
      </c>
      <c r="I6" s="15" t="n">
        <v>3641</v>
      </c>
      <c r="J6" s="16" t="n">
        <v>-8</v>
      </c>
      <c r="K6" s="16"/>
      <c r="L6" s="14" t="n">
        <v>4082</v>
      </c>
      <c r="M6" s="14" t="n">
        <v>50</v>
      </c>
      <c r="N6" s="15" t="n">
        <v>4132</v>
      </c>
      <c r="O6" s="9" t="n">
        <v>0</v>
      </c>
      <c r="P6" s="9"/>
      <c r="Q6" s="14" t="n">
        <v>7654</v>
      </c>
      <c r="R6" s="14" t="n">
        <v>119</v>
      </c>
      <c r="S6" s="14" t="n">
        <v>7773</v>
      </c>
      <c r="T6" s="14" t="n">
        <v>-8</v>
      </c>
      <c r="U6" s="14"/>
    </row>
    <row r="7" customFormat="false" ht="23.1" hidden="false" customHeight="true" outlineLevel="0" collapsed="false">
      <c r="A7" s="13" t="s">
        <v>18</v>
      </c>
      <c r="B7" s="14" t="n">
        <v>2877</v>
      </c>
      <c r="C7" s="14" t="n">
        <v>56</v>
      </c>
      <c r="D7" s="15" t="n">
        <v>2933</v>
      </c>
      <c r="E7" s="9" t="n">
        <v>-4</v>
      </c>
      <c r="F7" s="9"/>
      <c r="G7" s="14" t="n">
        <v>2666</v>
      </c>
      <c r="H7" s="14" t="n">
        <v>40</v>
      </c>
      <c r="I7" s="15" t="n">
        <v>2706</v>
      </c>
      <c r="J7" s="16" t="n">
        <v>-7</v>
      </c>
      <c r="K7" s="16"/>
      <c r="L7" s="14" t="n">
        <v>3000</v>
      </c>
      <c r="M7" s="14" t="n">
        <v>38</v>
      </c>
      <c r="N7" s="15" t="n">
        <v>3038</v>
      </c>
      <c r="O7" s="9" t="n">
        <v>5</v>
      </c>
      <c r="P7" s="9"/>
      <c r="Q7" s="14" t="n">
        <v>5666</v>
      </c>
      <c r="R7" s="14" t="n">
        <v>78</v>
      </c>
      <c r="S7" s="14" t="n">
        <v>5744</v>
      </c>
      <c r="T7" s="14" t="n">
        <v>-2</v>
      </c>
      <c r="U7" s="14"/>
    </row>
    <row r="8" customFormat="false" ht="23.1" hidden="false" customHeight="true" outlineLevel="0" collapsed="false">
      <c r="A8" s="13" t="s">
        <v>19</v>
      </c>
      <c r="B8" s="14" t="n">
        <v>1885</v>
      </c>
      <c r="C8" s="14" t="n">
        <v>89</v>
      </c>
      <c r="D8" s="15" t="n">
        <v>1974</v>
      </c>
      <c r="E8" s="9" t="n">
        <v>-10</v>
      </c>
      <c r="F8" s="9"/>
      <c r="G8" s="14" t="n">
        <v>1816</v>
      </c>
      <c r="H8" s="14" t="n">
        <v>43</v>
      </c>
      <c r="I8" s="15" t="n">
        <v>1859</v>
      </c>
      <c r="J8" s="16" t="n">
        <v>-4</v>
      </c>
      <c r="K8" s="16"/>
      <c r="L8" s="14" t="n">
        <v>2095</v>
      </c>
      <c r="M8" s="14" t="n">
        <v>63</v>
      </c>
      <c r="N8" s="15" t="n">
        <v>2158</v>
      </c>
      <c r="O8" s="9" t="n">
        <v>-15</v>
      </c>
      <c r="P8" s="9"/>
      <c r="Q8" s="14" t="n">
        <v>3911</v>
      </c>
      <c r="R8" s="14" t="n">
        <v>106</v>
      </c>
      <c r="S8" s="14" t="n">
        <v>4017</v>
      </c>
      <c r="T8" s="14" t="n">
        <v>-19</v>
      </c>
      <c r="U8" s="14"/>
    </row>
    <row r="9" customFormat="false" ht="23.1" hidden="false" customHeight="true" outlineLevel="0" collapsed="false">
      <c r="A9" s="13" t="s">
        <v>20</v>
      </c>
      <c r="B9" s="14" t="n">
        <v>4984</v>
      </c>
      <c r="C9" s="14" t="n">
        <v>116</v>
      </c>
      <c r="D9" s="15" t="n">
        <v>5100</v>
      </c>
      <c r="E9" s="9" t="n">
        <v>4</v>
      </c>
      <c r="F9" s="9"/>
      <c r="G9" s="14" t="n">
        <v>5095</v>
      </c>
      <c r="H9" s="14" t="n">
        <v>76</v>
      </c>
      <c r="I9" s="15" t="n">
        <v>5171</v>
      </c>
      <c r="J9" s="16" t="n">
        <v>6</v>
      </c>
      <c r="K9" s="16"/>
      <c r="L9" s="14" t="n">
        <v>5464</v>
      </c>
      <c r="M9" s="14" t="n">
        <v>81</v>
      </c>
      <c r="N9" s="15" t="n">
        <v>5545</v>
      </c>
      <c r="O9" s="9" t="n">
        <v>-8</v>
      </c>
      <c r="P9" s="9"/>
      <c r="Q9" s="14" t="n">
        <v>10559</v>
      </c>
      <c r="R9" s="14" t="n">
        <v>157</v>
      </c>
      <c r="S9" s="14" t="n">
        <v>10716</v>
      </c>
      <c r="T9" s="14" t="n">
        <v>-2</v>
      </c>
      <c r="U9" s="14"/>
    </row>
    <row r="10" customFormat="false" ht="23.1" hidden="false" customHeight="true" outlineLevel="0" collapsed="false">
      <c r="A10" s="13" t="s">
        <v>21</v>
      </c>
      <c r="B10" s="14" t="n">
        <v>1681</v>
      </c>
      <c r="C10" s="14" t="n">
        <v>46</v>
      </c>
      <c r="D10" s="15" t="n">
        <v>1727</v>
      </c>
      <c r="E10" s="9" t="n">
        <v>3</v>
      </c>
      <c r="F10" s="9"/>
      <c r="G10" s="14" t="n">
        <v>1672</v>
      </c>
      <c r="H10" s="14" t="n">
        <v>49</v>
      </c>
      <c r="I10" s="15" t="n">
        <v>1721</v>
      </c>
      <c r="J10" s="16" t="n">
        <v>3</v>
      </c>
      <c r="K10" s="16"/>
      <c r="L10" s="14" t="n">
        <v>1783</v>
      </c>
      <c r="M10" s="14" t="n">
        <v>21</v>
      </c>
      <c r="N10" s="15" t="n">
        <v>1804</v>
      </c>
      <c r="O10" s="9" t="n">
        <v>-3</v>
      </c>
      <c r="P10" s="9"/>
      <c r="Q10" s="14" t="n">
        <v>3455</v>
      </c>
      <c r="R10" s="14" t="n">
        <v>70</v>
      </c>
      <c r="S10" s="14" t="n">
        <v>3525</v>
      </c>
      <c r="T10" s="14" t="n">
        <v>0</v>
      </c>
      <c r="U10" s="14"/>
    </row>
    <row r="11" customFormat="false" ht="23.1" hidden="false" customHeight="true" outlineLevel="0" collapsed="false">
      <c r="A11" s="13" t="s">
        <v>22</v>
      </c>
      <c r="B11" s="14" t="n">
        <v>4578</v>
      </c>
      <c r="C11" s="14" t="n">
        <v>85</v>
      </c>
      <c r="D11" s="15" t="n">
        <v>4663</v>
      </c>
      <c r="E11" s="9" t="n">
        <v>-2</v>
      </c>
      <c r="F11" s="9"/>
      <c r="G11" s="14" t="n">
        <v>4745</v>
      </c>
      <c r="H11" s="14" t="n">
        <v>51</v>
      </c>
      <c r="I11" s="15" t="n">
        <v>4796</v>
      </c>
      <c r="J11" s="16" t="n">
        <v>-7</v>
      </c>
      <c r="K11" s="16"/>
      <c r="L11" s="14" t="n">
        <v>5212</v>
      </c>
      <c r="M11" s="14" t="n">
        <v>59</v>
      </c>
      <c r="N11" s="15" t="n">
        <v>5271</v>
      </c>
      <c r="O11" s="9" t="n">
        <v>6</v>
      </c>
      <c r="P11" s="9"/>
      <c r="Q11" s="14" t="n">
        <v>9957</v>
      </c>
      <c r="R11" s="14" t="n">
        <v>110</v>
      </c>
      <c r="S11" s="14" t="n">
        <v>10067</v>
      </c>
      <c r="T11" s="14" t="n">
        <v>-1</v>
      </c>
      <c r="U11" s="14"/>
    </row>
    <row r="12" customFormat="false" ht="23.1" hidden="false" customHeight="true" outlineLevel="0" collapsed="false">
      <c r="A12" s="13" t="s">
        <v>23</v>
      </c>
      <c r="B12" s="14" t="n">
        <v>1167</v>
      </c>
      <c r="C12" s="14" t="n">
        <v>73</v>
      </c>
      <c r="D12" s="15" t="n">
        <v>1240</v>
      </c>
      <c r="E12" s="9" t="n">
        <v>2</v>
      </c>
      <c r="F12" s="9"/>
      <c r="G12" s="14" t="n">
        <v>1125</v>
      </c>
      <c r="H12" s="14" t="n">
        <v>53</v>
      </c>
      <c r="I12" s="15" t="n">
        <v>1178</v>
      </c>
      <c r="J12" s="16" t="n">
        <v>5</v>
      </c>
      <c r="K12" s="16"/>
      <c r="L12" s="14" t="n">
        <v>1244</v>
      </c>
      <c r="M12" s="14" t="n">
        <v>23</v>
      </c>
      <c r="N12" s="15" t="n">
        <v>1267</v>
      </c>
      <c r="O12" s="9" t="n">
        <v>-1</v>
      </c>
      <c r="P12" s="9"/>
      <c r="Q12" s="14" t="n">
        <v>2369</v>
      </c>
      <c r="R12" s="14" t="n">
        <v>76</v>
      </c>
      <c r="S12" s="14" t="n">
        <v>2445</v>
      </c>
      <c r="T12" s="14" t="n">
        <v>4</v>
      </c>
      <c r="U12" s="14"/>
    </row>
    <row r="13" customFormat="false" ht="23.1" hidden="false" customHeight="true" outlineLevel="0" collapsed="false">
      <c r="A13" s="13" t="s">
        <v>24</v>
      </c>
      <c r="B13" s="14" t="n">
        <v>869</v>
      </c>
      <c r="C13" s="14" t="n">
        <v>5</v>
      </c>
      <c r="D13" s="15" t="n">
        <v>874</v>
      </c>
      <c r="E13" s="9" t="n">
        <v>-3</v>
      </c>
      <c r="F13" s="9"/>
      <c r="G13" s="14" t="n">
        <v>762</v>
      </c>
      <c r="H13" s="14" t="n">
        <v>6</v>
      </c>
      <c r="I13" s="15" t="n">
        <v>768</v>
      </c>
      <c r="J13" s="16" t="n">
        <v>-4</v>
      </c>
      <c r="K13" s="16"/>
      <c r="L13" s="14" t="n">
        <v>904</v>
      </c>
      <c r="M13" s="14" t="n">
        <v>6</v>
      </c>
      <c r="N13" s="15" t="n">
        <v>910</v>
      </c>
      <c r="O13" s="9" t="n">
        <v>-4</v>
      </c>
      <c r="P13" s="9"/>
      <c r="Q13" s="14" t="n">
        <v>1666</v>
      </c>
      <c r="R13" s="14" t="n">
        <v>12</v>
      </c>
      <c r="S13" s="14" t="n">
        <v>1678</v>
      </c>
      <c r="T13" s="14" t="n">
        <v>-8</v>
      </c>
      <c r="U13" s="14"/>
    </row>
    <row r="14" customFormat="false" ht="23.1" hidden="false" customHeight="true" outlineLevel="0" collapsed="false">
      <c r="A14" s="17" t="s">
        <v>25</v>
      </c>
      <c r="B14" s="18" t="n">
        <v>2331</v>
      </c>
      <c r="C14" s="18" t="n">
        <v>124</v>
      </c>
      <c r="D14" s="19" t="n">
        <v>2455</v>
      </c>
      <c r="E14" s="9" t="n">
        <v>1</v>
      </c>
      <c r="F14" s="9"/>
      <c r="G14" s="18" t="n">
        <v>2193</v>
      </c>
      <c r="H14" s="18" t="n">
        <v>67</v>
      </c>
      <c r="I14" s="19" t="n">
        <v>2260</v>
      </c>
      <c r="J14" s="16" t="n">
        <v>-1</v>
      </c>
      <c r="K14" s="16"/>
      <c r="L14" s="18" t="n">
        <v>2307</v>
      </c>
      <c r="M14" s="18" t="n">
        <v>82</v>
      </c>
      <c r="N14" s="19" t="n">
        <v>2389</v>
      </c>
      <c r="O14" s="9" t="n">
        <v>-3</v>
      </c>
      <c r="P14" s="9"/>
      <c r="Q14" s="18" t="n">
        <v>4500</v>
      </c>
      <c r="R14" s="18" t="n">
        <v>149</v>
      </c>
      <c r="S14" s="18" t="n">
        <v>4649</v>
      </c>
      <c r="T14" s="18" t="n">
        <v>-4</v>
      </c>
      <c r="U14" s="18"/>
    </row>
    <row r="15" customFormat="false" ht="23.1" hidden="false" customHeight="true" outlineLevel="0" collapsed="false">
      <c r="A15" s="8" t="s">
        <v>26</v>
      </c>
      <c r="B15" s="9" t="n">
        <v>28402</v>
      </c>
      <c r="C15" s="9" t="n">
        <v>719</v>
      </c>
      <c r="D15" s="9" t="n">
        <v>29121</v>
      </c>
      <c r="E15" s="9" t="n">
        <v>-15</v>
      </c>
      <c r="F15" s="9"/>
      <c r="G15" s="9" t="n">
        <v>27389</v>
      </c>
      <c r="H15" s="9" t="n">
        <v>503</v>
      </c>
      <c r="I15" s="9" t="n">
        <v>27892</v>
      </c>
      <c r="J15" s="9" t="n">
        <v>-21</v>
      </c>
      <c r="K15" s="9"/>
      <c r="L15" s="9" t="n">
        <v>29935</v>
      </c>
      <c r="M15" s="9" t="n">
        <v>446</v>
      </c>
      <c r="N15" s="9" t="n">
        <v>30381</v>
      </c>
      <c r="O15" s="9" t="n">
        <v>-29</v>
      </c>
      <c r="P15" s="9"/>
      <c r="Q15" s="9" t="n">
        <v>57324</v>
      </c>
      <c r="R15" s="9" t="n">
        <v>949</v>
      </c>
      <c r="S15" s="9" t="n">
        <v>58273</v>
      </c>
      <c r="T15" s="9" t="n">
        <v>-50</v>
      </c>
      <c r="U15" s="9"/>
    </row>
    <row r="16" customFormat="false" ht="24" hidden="false" customHeight="true" outlineLevel="0" collapsed="false">
      <c r="A16" s="0"/>
      <c r="B16" s="0"/>
    </row>
    <row r="17" customFormat="false" ht="20.1" hidden="false" customHeight="true" outlineLevel="0" collapsed="false">
      <c r="A17" s="20" t="s">
        <v>27</v>
      </c>
      <c r="B17" s="20" t="n">
        <v>3</v>
      </c>
    </row>
    <row r="18" customFormat="false" ht="20.1" hidden="false" customHeight="true" outlineLevel="0" collapsed="false">
      <c r="A18" s="20" t="s">
        <v>28</v>
      </c>
      <c r="B18" s="20" t="n">
        <v>-53</v>
      </c>
    </row>
    <row r="19" customFormat="false" ht="20.1" hidden="false" customHeight="true" outlineLevel="0" collapsed="false">
      <c r="A19" s="21" t="s">
        <v>26</v>
      </c>
      <c r="B19" s="20" t="n">
        <f aca="false">B17+B18</f>
        <v>-50</v>
      </c>
    </row>
  </sheetData>
  <mergeCells count="53">
    <mergeCell ref="A1:U1"/>
    <mergeCell ref="E3:F3"/>
    <mergeCell ref="J3:K3"/>
    <mergeCell ref="O3:P3"/>
    <mergeCell ref="T3:U3"/>
    <mergeCell ref="E4:F4"/>
    <mergeCell ref="J4:K4"/>
    <mergeCell ref="O4:P4"/>
    <mergeCell ref="T4:U4"/>
    <mergeCell ref="E5:F5"/>
    <mergeCell ref="J5:K5"/>
    <mergeCell ref="O5:P5"/>
    <mergeCell ref="T5:U5"/>
    <mergeCell ref="E6:F6"/>
    <mergeCell ref="J6:K6"/>
    <mergeCell ref="O6:P6"/>
    <mergeCell ref="T6:U6"/>
    <mergeCell ref="E7:F7"/>
    <mergeCell ref="J7:K7"/>
    <mergeCell ref="O7:P7"/>
    <mergeCell ref="T7:U7"/>
    <mergeCell ref="E8:F8"/>
    <mergeCell ref="J8:K8"/>
    <mergeCell ref="O8:P8"/>
    <mergeCell ref="T8:U8"/>
    <mergeCell ref="E9:F9"/>
    <mergeCell ref="J9:K9"/>
    <mergeCell ref="O9:P9"/>
    <mergeCell ref="T9:U9"/>
    <mergeCell ref="E10:F10"/>
    <mergeCell ref="J10:K10"/>
    <mergeCell ref="O10:P10"/>
    <mergeCell ref="T10:U10"/>
    <mergeCell ref="E11:F11"/>
    <mergeCell ref="J11:K11"/>
    <mergeCell ref="O11:P11"/>
    <mergeCell ref="T11:U11"/>
    <mergeCell ref="E12:F12"/>
    <mergeCell ref="J12:K12"/>
    <mergeCell ref="O12:P12"/>
    <mergeCell ref="T12:U12"/>
    <mergeCell ref="E13:F13"/>
    <mergeCell ref="J13:K13"/>
    <mergeCell ref="O13:P13"/>
    <mergeCell ref="T13:U13"/>
    <mergeCell ref="E14:F14"/>
    <mergeCell ref="J14:K14"/>
    <mergeCell ref="O14:P14"/>
    <mergeCell ref="T14:U14"/>
    <mergeCell ref="E15:F15"/>
    <mergeCell ref="J15:K15"/>
    <mergeCell ref="O15:P15"/>
    <mergeCell ref="T15:U15"/>
  </mergeCells>
  <printOptions headings="false" gridLines="false" gridLinesSet="true" horizontalCentered="true" verticalCentered="true"/>
  <pageMargins left="0" right="0" top="0.157638888888889" bottom="0.157638888888889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258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259</v>
      </c>
      <c r="B4" s="53" t="n">
        <v>5</v>
      </c>
      <c r="C4" s="53" t="n">
        <v>1</v>
      </c>
      <c r="D4" s="53" t="n">
        <v>4</v>
      </c>
      <c r="E4" s="34" t="n">
        <f aca="false">C4+D4</f>
        <v>5</v>
      </c>
    </row>
    <row r="5" customFormat="false" ht="15.9" hidden="false" customHeight="true" outlineLevel="0" collapsed="false">
      <c r="A5" s="35" t="s">
        <v>260</v>
      </c>
      <c r="B5" s="53" t="n">
        <v>162</v>
      </c>
      <c r="C5" s="38" t="n">
        <v>177</v>
      </c>
      <c r="D5" s="38" t="n">
        <v>201</v>
      </c>
      <c r="E5" s="34" t="n">
        <f aca="false">C5+D5</f>
        <v>378</v>
      </c>
    </row>
    <row r="6" customFormat="false" ht="15.9" hidden="false" customHeight="true" outlineLevel="0" collapsed="false">
      <c r="A6" s="35" t="s">
        <v>261</v>
      </c>
      <c r="B6" s="38" t="n">
        <v>16</v>
      </c>
      <c r="C6" s="38" t="n">
        <v>14</v>
      </c>
      <c r="D6" s="38" t="n">
        <v>20</v>
      </c>
      <c r="E6" s="34" t="n">
        <f aca="false">C6+D6</f>
        <v>34</v>
      </c>
    </row>
    <row r="7" customFormat="false" ht="15.9" hidden="false" customHeight="true" outlineLevel="0" collapsed="false">
      <c r="A7" s="35" t="s">
        <v>262</v>
      </c>
      <c r="B7" s="38" t="n">
        <v>6</v>
      </c>
      <c r="C7" s="38" t="n">
        <v>2</v>
      </c>
      <c r="D7" s="38" t="n">
        <v>5</v>
      </c>
      <c r="E7" s="34" t="n">
        <f aca="false">C7+D7</f>
        <v>7</v>
      </c>
    </row>
    <row r="8" customFormat="false" ht="15.9" hidden="false" customHeight="true" outlineLevel="0" collapsed="false">
      <c r="A8" s="35" t="s">
        <v>263</v>
      </c>
      <c r="B8" s="38" t="n">
        <v>19</v>
      </c>
      <c r="C8" s="38" t="n">
        <v>10</v>
      </c>
      <c r="D8" s="38" t="n">
        <v>18</v>
      </c>
      <c r="E8" s="34" t="n">
        <f aca="false">C8+D8</f>
        <v>28</v>
      </c>
    </row>
    <row r="9" customFormat="false" ht="15.9" hidden="false" customHeight="true" outlineLevel="0" collapsed="false">
      <c r="A9" s="35" t="s">
        <v>264</v>
      </c>
      <c r="B9" s="38" t="n">
        <v>17</v>
      </c>
      <c r="C9" s="38" t="n">
        <v>17</v>
      </c>
      <c r="D9" s="38" t="n">
        <v>22</v>
      </c>
      <c r="E9" s="34" t="n">
        <f aca="false">C9+D9</f>
        <v>39</v>
      </c>
    </row>
    <row r="10" customFormat="false" ht="15.9" hidden="false" customHeight="true" outlineLevel="0" collapsed="false">
      <c r="A10" s="35" t="s">
        <v>265</v>
      </c>
      <c r="B10" s="38" t="n">
        <v>72</v>
      </c>
      <c r="C10" s="38" t="n">
        <v>73</v>
      </c>
      <c r="D10" s="38" t="n">
        <v>81</v>
      </c>
      <c r="E10" s="34" t="n">
        <f aca="false">C10+D10</f>
        <v>154</v>
      </c>
    </row>
    <row r="11" customFormat="false" ht="15.9" hidden="false" customHeight="true" outlineLevel="0" collapsed="false">
      <c r="A11" s="35" t="s">
        <v>266</v>
      </c>
      <c r="B11" s="38" t="n">
        <v>19</v>
      </c>
      <c r="C11" s="38" t="n">
        <v>17</v>
      </c>
      <c r="D11" s="38" t="n">
        <v>19</v>
      </c>
      <c r="E11" s="34" t="n">
        <f aca="false">C11+D11</f>
        <v>36</v>
      </c>
    </row>
    <row r="12" customFormat="false" ht="15.9" hidden="false" customHeight="true" outlineLevel="0" collapsed="false">
      <c r="A12" s="35" t="s">
        <v>267</v>
      </c>
      <c r="B12" s="38" t="n">
        <v>48</v>
      </c>
      <c r="C12" s="38" t="n">
        <v>54</v>
      </c>
      <c r="D12" s="38" t="n">
        <v>53</v>
      </c>
      <c r="E12" s="34" t="n">
        <f aca="false">C12+D12</f>
        <v>107</v>
      </c>
    </row>
    <row r="13" customFormat="false" ht="15.9" hidden="false" customHeight="true" outlineLevel="0" collapsed="false">
      <c r="A13" s="35" t="s">
        <v>268</v>
      </c>
      <c r="B13" s="38" t="n">
        <v>29</v>
      </c>
      <c r="C13" s="38" t="n">
        <v>40</v>
      </c>
      <c r="D13" s="38" t="n">
        <v>49</v>
      </c>
      <c r="E13" s="34" t="n">
        <f aca="false">C13+D13</f>
        <v>89</v>
      </c>
    </row>
    <row r="14" customFormat="false" ht="15.9" hidden="false" customHeight="true" outlineLevel="0" collapsed="false">
      <c r="A14" s="35" t="s">
        <v>269</v>
      </c>
      <c r="B14" s="38" t="n">
        <v>5</v>
      </c>
      <c r="C14" s="38" t="n">
        <v>4</v>
      </c>
      <c r="D14" s="38" t="n">
        <v>7</v>
      </c>
      <c r="E14" s="34" t="n">
        <f aca="false">C14+D14</f>
        <v>11</v>
      </c>
    </row>
    <row r="15" customFormat="false" ht="15.9" hidden="false" customHeight="true" outlineLevel="0" collapsed="false">
      <c r="A15" s="35" t="s">
        <v>270</v>
      </c>
      <c r="B15" s="38" t="n">
        <v>11</v>
      </c>
      <c r="C15" s="38" t="n">
        <v>7</v>
      </c>
      <c r="D15" s="38" t="n">
        <v>10</v>
      </c>
      <c r="E15" s="34" t="n">
        <f aca="false">C15+D15</f>
        <v>17</v>
      </c>
    </row>
    <row r="16" customFormat="false" ht="15.9" hidden="false" customHeight="true" outlineLevel="0" collapsed="false">
      <c r="A16" s="35" t="s">
        <v>271</v>
      </c>
      <c r="B16" s="38" t="n">
        <v>19</v>
      </c>
      <c r="C16" s="38" t="n">
        <v>18</v>
      </c>
      <c r="D16" s="38" t="n">
        <v>23</v>
      </c>
      <c r="E16" s="34" t="n">
        <f aca="false">C16+D16</f>
        <v>41</v>
      </c>
    </row>
    <row r="17" customFormat="false" ht="15.9" hidden="false" customHeight="true" outlineLevel="0" collapsed="false">
      <c r="A17" s="35" t="s">
        <v>272</v>
      </c>
      <c r="B17" s="38" t="n">
        <v>26</v>
      </c>
      <c r="C17" s="38" t="n">
        <v>24</v>
      </c>
      <c r="D17" s="38" t="n">
        <v>27</v>
      </c>
      <c r="E17" s="34" t="n">
        <f aca="false">C17+D17</f>
        <v>51</v>
      </c>
    </row>
    <row r="18" customFormat="false" ht="15.9" hidden="false" customHeight="true" outlineLevel="0" collapsed="false">
      <c r="A18" s="35" t="s">
        <v>273</v>
      </c>
      <c r="B18" s="38" t="n">
        <v>23</v>
      </c>
      <c r="C18" s="38" t="n">
        <v>17</v>
      </c>
      <c r="D18" s="38" t="n">
        <v>23</v>
      </c>
      <c r="E18" s="34" t="n">
        <f aca="false">C18+D18</f>
        <v>40</v>
      </c>
    </row>
    <row r="19" customFormat="false" ht="15.9" hidden="false" customHeight="true" outlineLevel="0" collapsed="false">
      <c r="A19" s="35" t="s">
        <v>274</v>
      </c>
      <c r="B19" s="38" t="n">
        <v>89</v>
      </c>
      <c r="C19" s="38" t="n">
        <v>66</v>
      </c>
      <c r="D19" s="38" t="n">
        <v>99</v>
      </c>
      <c r="E19" s="34" t="n">
        <f aca="false">C19+D19</f>
        <v>165</v>
      </c>
    </row>
    <row r="20" customFormat="false" ht="15.9" hidden="false" customHeight="true" outlineLevel="0" collapsed="false">
      <c r="A20" s="35" t="s">
        <v>275</v>
      </c>
      <c r="B20" s="38" t="n">
        <v>20</v>
      </c>
      <c r="C20" s="38" t="n">
        <v>14</v>
      </c>
      <c r="D20" s="38" t="n">
        <v>23</v>
      </c>
      <c r="E20" s="34" t="n">
        <f aca="false">C20+D20</f>
        <v>37</v>
      </c>
    </row>
    <row r="21" customFormat="false" ht="15.9" hidden="false" customHeight="true" outlineLevel="0" collapsed="false">
      <c r="A21" s="35" t="s">
        <v>276</v>
      </c>
      <c r="B21" s="38" t="n">
        <v>99</v>
      </c>
      <c r="C21" s="38" t="n">
        <v>98</v>
      </c>
      <c r="D21" s="38" t="n">
        <v>120</v>
      </c>
      <c r="E21" s="34" t="n">
        <f aca="false">C21+D21</f>
        <v>218</v>
      </c>
    </row>
    <row r="22" customFormat="false" ht="15.9" hidden="false" customHeight="true" outlineLevel="0" collapsed="false">
      <c r="A22" s="35" t="s">
        <v>277</v>
      </c>
      <c r="B22" s="38" t="n">
        <v>112</v>
      </c>
      <c r="C22" s="38" t="n">
        <v>102</v>
      </c>
      <c r="D22" s="38" t="n">
        <v>105</v>
      </c>
      <c r="E22" s="34" t="n">
        <f aca="false">C22+D22</f>
        <v>207</v>
      </c>
    </row>
    <row r="23" customFormat="false" ht="15.9" hidden="false" customHeight="true" outlineLevel="0" collapsed="false">
      <c r="A23" s="35" t="s">
        <v>278</v>
      </c>
      <c r="B23" s="38" t="n">
        <v>119</v>
      </c>
      <c r="C23" s="38" t="n">
        <v>128</v>
      </c>
      <c r="D23" s="38" t="n">
        <v>155</v>
      </c>
      <c r="E23" s="34" t="n">
        <f aca="false">C23+D23</f>
        <v>283</v>
      </c>
    </row>
    <row r="24" customFormat="false" ht="15.9" hidden="false" customHeight="true" outlineLevel="0" collapsed="false">
      <c r="A24" s="35" t="s">
        <v>279</v>
      </c>
      <c r="B24" s="38" t="n">
        <v>187</v>
      </c>
      <c r="C24" s="38" t="n">
        <v>209</v>
      </c>
      <c r="D24" s="38" t="n">
        <v>230</v>
      </c>
      <c r="E24" s="34" t="n">
        <f aca="false">C24+D24</f>
        <v>439</v>
      </c>
    </row>
    <row r="25" customFormat="false" ht="15.9" hidden="false" customHeight="true" outlineLevel="0" collapsed="false">
      <c r="A25" s="35" t="s">
        <v>280</v>
      </c>
      <c r="B25" s="38" t="n">
        <v>80</v>
      </c>
      <c r="C25" s="38" t="n">
        <v>85</v>
      </c>
      <c r="D25" s="38" t="n">
        <v>74</v>
      </c>
      <c r="E25" s="34" t="n">
        <f aca="false">C25+D25</f>
        <v>159</v>
      </c>
    </row>
    <row r="26" customFormat="false" ht="15.9" hidden="false" customHeight="true" outlineLevel="0" collapsed="false">
      <c r="A26" s="35" t="s">
        <v>281</v>
      </c>
      <c r="B26" s="38" t="n">
        <v>79</v>
      </c>
      <c r="C26" s="38" t="n">
        <v>122</v>
      </c>
      <c r="D26" s="38" t="n">
        <v>103</v>
      </c>
      <c r="E26" s="34" t="n">
        <f aca="false">C26+D26</f>
        <v>225</v>
      </c>
    </row>
    <row r="27" customFormat="false" ht="15.9" hidden="false" customHeight="true" outlineLevel="0" collapsed="false">
      <c r="A27" s="35" t="s">
        <v>282</v>
      </c>
      <c r="B27" s="38" t="n">
        <v>12</v>
      </c>
      <c r="C27" s="38" t="n">
        <v>4</v>
      </c>
      <c r="D27" s="38" t="n">
        <v>9</v>
      </c>
      <c r="E27" s="34" t="n">
        <f aca="false">C27+D27</f>
        <v>13</v>
      </c>
    </row>
    <row r="28" customFormat="false" ht="15.9" hidden="false" customHeight="true" outlineLevel="0" collapsed="false">
      <c r="A28" s="35" t="s">
        <v>283</v>
      </c>
      <c r="B28" s="38" t="n">
        <v>3</v>
      </c>
      <c r="C28" s="38" t="n">
        <v>4</v>
      </c>
      <c r="D28" s="38" t="n">
        <v>0</v>
      </c>
      <c r="E28" s="34" t="n">
        <f aca="false">C28+D28</f>
        <v>4</v>
      </c>
    </row>
    <row r="29" customFormat="false" ht="15.9" hidden="false" customHeight="true" outlineLevel="0" collapsed="false">
      <c r="A29" s="35" t="s">
        <v>284</v>
      </c>
      <c r="B29" s="38" t="n">
        <v>13</v>
      </c>
      <c r="C29" s="38" t="n">
        <v>12</v>
      </c>
      <c r="D29" s="38" t="n">
        <v>12</v>
      </c>
      <c r="E29" s="34" t="n">
        <f aca="false">C29+D29</f>
        <v>24</v>
      </c>
    </row>
    <row r="30" customFormat="false" ht="15.9" hidden="false" customHeight="true" outlineLevel="0" collapsed="false">
      <c r="A30" s="35" t="s">
        <v>285</v>
      </c>
      <c r="B30" s="38" t="n">
        <v>10</v>
      </c>
      <c r="C30" s="38" t="n">
        <v>12</v>
      </c>
      <c r="D30" s="38" t="n">
        <v>9</v>
      </c>
      <c r="E30" s="34" t="n">
        <f aca="false">C30+D30</f>
        <v>21</v>
      </c>
    </row>
    <row r="31" customFormat="false" ht="15.9" hidden="false" customHeight="true" outlineLevel="0" collapsed="false">
      <c r="A31" s="35" t="s">
        <v>286</v>
      </c>
      <c r="B31" s="38" t="n">
        <v>84</v>
      </c>
      <c r="C31" s="38" t="n">
        <v>89</v>
      </c>
      <c r="D31" s="38" t="n">
        <v>94</v>
      </c>
      <c r="E31" s="34" t="n">
        <f aca="false">C31+D31</f>
        <v>183</v>
      </c>
    </row>
    <row r="32" customFormat="false" ht="15.9" hidden="false" customHeight="true" outlineLevel="0" collapsed="false">
      <c r="A32" s="35" t="s">
        <v>287</v>
      </c>
      <c r="B32" s="38" t="n">
        <v>65</v>
      </c>
      <c r="C32" s="38" t="n">
        <v>76</v>
      </c>
      <c r="D32" s="38" t="n">
        <v>68</v>
      </c>
      <c r="E32" s="34" t="n">
        <f aca="false">C32+D32</f>
        <v>144</v>
      </c>
    </row>
    <row r="33" customFormat="false" ht="15.9" hidden="false" customHeight="true" outlineLevel="0" collapsed="false">
      <c r="A33" s="35" t="s">
        <v>288</v>
      </c>
      <c r="B33" s="38" t="n">
        <v>50</v>
      </c>
      <c r="C33" s="38" t="n">
        <v>50</v>
      </c>
      <c r="D33" s="38" t="n">
        <v>57</v>
      </c>
      <c r="E33" s="34" t="n">
        <f aca="false">C33+D33</f>
        <v>107</v>
      </c>
    </row>
    <row r="34" customFormat="false" ht="15.9" hidden="false" customHeight="true" outlineLevel="0" collapsed="false">
      <c r="A34" s="35" t="s">
        <v>289</v>
      </c>
      <c r="B34" s="38" t="n">
        <v>34</v>
      </c>
      <c r="C34" s="38" t="n">
        <v>27</v>
      </c>
      <c r="D34" s="38" t="n">
        <v>36</v>
      </c>
      <c r="E34" s="34" t="n">
        <f aca="false">C34+D34</f>
        <v>63</v>
      </c>
    </row>
    <row r="35" customFormat="false" ht="15.9" hidden="false" customHeight="true" outlineLevel="0" collapsed="false">
      <c r="A35" s="35" t="s">
        <v>290</v>
      </c>
      <c r="B35" s="38" t="n">
        <v>128</v>
      </c>
      <c r="C35" s="38" t="n">
        <v>141</v>
      </c>
      <c r="D35" s="38" t="n">
        <v>148</v>
      </c>
      <c r="E35" s="34" t="n">
        <f aca="false">C35+D35</f>
        <v>289</v>
      </c>
    </row>
    <row r="36" customFormat="false" ht="15.9" hidden="false" customHeight="true" outlineLevel="0" collapsed="false">
      <c r="A36" s="35" t="s">
        <v>291</v>
      </c>
      <c r="B36" s="38" t="n">
        <v>40</v>
      </c>
      <c r="C36" s="38" t="n">
        <v>44</v>
      </c>
      <c r="D36" s="38" t="n">
        <v>54</v>
      </c>
      <c r="E36" s="34" t="n">
        <f aca="false">C36+D36</f>
        <v>98</v>
      </c>
    </row>
    <row r="37" customFormat="false" ht="15.9" hidden="false" customHeight="true" outlineLevel="0" collapsed="false">
      <c r="A37" s="35" t="s">
        <v>292</v>
      </c>
      <c r="B37" s="38" t="n">
        <v>182</v>
      </c>
      <c r="C37" s="38" t="n">
        <v>218</v>
      </c>
      <c r="D37" s="38" t="n">
        <v>227</v>
      </c>
      <c r="E37" s="34" t="n">
        <f aca="false">C37+D37</f>
        <v>445</v>
      </c>
    </row>
    <row r="38" customFormat="false" ht="15.9" hidden="false" customHeight="true" outlineLevel="0" collapsed="false">
      <c r="A38" s="35" t="s">
        <v>293</v>
      </c>
      <c r="B38" s="38" t="n">
        <v>78</v>
      </c>
      <c r="C38" s="38" t="n">
        <v>82</v>
      </c>
      <c r="D38" s="38" t="n">
        <v>92</v>
      </c>
      <c r="E38" s="34" t="n">
        <f aca="false">C38+D38</f>
        <v>174</v>
      </c>
    </row>
    <row r="39" customFormat="false" ht="15.9" hidden="false" customHeight="true" outlineLevel="0" collapsed="false">
      <c r="A39" s="43" t="s">
        <v>47</v>
      </c>
      <c r="B39" s="59" t="n">
        <f aca="false">SUM(B41-B40)</f>
        <v>1961</v>
      </c>
      <c r="C39" s="59" t="n">
        <f aca="false">SUM(C41-C40)</f>
        <v>2058</v>
      </c>
      <c r="D39" s="59" t="n">
        <f aca="false">SUM(D41-D40)</f>
        <v>2277</v>
      </c>
      <c r="E39" s="60" t="n">
        <f aca="false">SUM(E41-E40)</f>
        <v>4335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1961</v>
      </c>
      <c r="C41" s="63" t="n">
        <f aca="false">SUM(C4:C38)</f>
        <v>2058</v>
      </c>
      <c r="D41" s="63" t="n">
        <f aca="false">SUM(D4:D38)</f>
        <v>2277</v>
      </c>
      <c r="E41" s="64" t="n">
        <f aca="false">SUM(E4:E38)</f>
        <v>4335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I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294</v>
      </c>
      <c r="I1" s="0"/>
    </row>
    <row r="2" customFormat="false" ht="15.9" hidden="false" customHeight="true" outlineLevel="0" collapsed="false">
      <c r="A2" s="26"/>
      <c r="B2" s="26"/>
      <c r="C2" s="27"/>
      <c r="D2" s="27"/>
      <c r="E2" s="28"/>
      <c r="I2" s="0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  <c r="I3" s="0"/>
    </row>
    <row r="4" customFormat="false" ht="15.75" hidden="false" customHeight="true" outlineLevel="0" collapsed="false">
      <c r="A4" s="32" t="s">
        <v>295</v>
      </c>
      <c r="B4" s="53" t="n">
        <v>86</v>
      </c>
      <c r="C4" s="53" t="n">
        <v>144</v>
      </c>
      <c r="D4" s="53" t="n">
        <v>151</v>
      </c>
      <c r="E4" s="34" t="n">
        <f aca="false">C4+D4</f>
        <v>295</v>
      </c>
      <c r="I4" s="0"/>
    </row>
    <row r="5" customFormat="false" ht="15.75" hidden="false" customHeight="true" outlineLevel="0" collapsed="false">
      <c r="A5" s="32" t="s">
        <v>296</v>
      </c>
      <c r="B5" s="53" t="n">
        <v>26</v>
      </c>
      <c r="C5" s="53" t="n">
        <v>21</v>
      </c>
      <c r="D5" s="53" t="n">
        <v>41</v>
      </c>
      <c r="E5" s="34" t="n">
        <f aca="false">C5+D5</f>
        <v>62</v>
      </c>
      <c r="I5" s="0"/>
    </row>
    <row r="6" customFormat="false" ht="15.9" hidden="false" customHeight="true" outlineLevel="0" collapsed="false">
      <c r="A6" s="35" t="s">
        <v>297</v>
      </c>
      <c r="B6" s="53" t="n">
        <v>12</v>
      </c>
      <c r="C6" s="53" t="n">
        <v>10</v>
      </c>
      <c r="D6" s="53" t="n">
        <v>9</v>
      </c>
      <c r="E6" s="34" t="n">
        <f aca="false">C6+D6</f>
        <v>19</v>
      </c>
      <c r="I6" s="0"/>
    </row>
    <row r="7" customFormat="false" ht="15.9" hidden="false" customHeight="true" outlineLevel="0" collapsed="false">
      <c r="A7" s="32" t="s">
        <v>298</v>
      </c>
      <c r="B7" s="38" t="n">
        <v>50</v>
      </c>
      <c r="C7" s="38" t="n">
        <v>53</v>
      </c>
      <c r="D7" s="38" t="n">
        <v>64</v>
      </c>
      <c r="E7" s="34" t="n">
        <f aca="false">C7+D7</f>
        <v>117</v>
      </c>
      <c r="I7" s="0"/>
    </row>
    <row r="8" customFormat="false" ht="15.9" hidden="false" customHeight="true" outlineLevel="0" collapsed="false">
      <c r="A8" s="35" t="s">
        <v>299</v>
      </c>
      <c r="B8" s="53" t="n">
        <v>11</v>
      </c>
      <c r="C8" s="53" t="n">
        <v>11</v>
      </c>
      <c r="D8" s="53" t="n">
        <v>11</v>
      </c>
      <c r="E8" s="34" t="n">
        <f aca="false">C8+D8</f>
        <v>22</v>
      </c>
      <c r="I8" s="0"/>
    </row>
    <row r="9" customFormat="false" ht="15.9" hidden="false" customHeight="true" outlineLevel="0" collapsed="false">
      <c r="A9" s="35" t="s">
        <v>300</v>
      </c>
      <c r="B9" s="38" t="n">
        <v>28</v>
      </c>
      <c r="C9" s="38" t="n">
        <v>30</v>
      </c>
      <c r="D9" s="38" t="n">
        <v>23</v>
      </c>
      <c r="E9" s="34" t="n">
        <f aca="false">C9+D9</f>
        <v>53</v>
      </c>
      <c r="I9" s="0"/>
    </row>
    <row r="10" customFormat="false" ht="15.9" hidden="false" customHeight="true" outlineLevel="0" collapsed="false">
      <c r="A10" s="35" t="s">
        <v>301</v>
      </c>
      <c r="B10" s="38" t="n">
        <v>37</v>
      </c>
      <c r="C10" s="38" t="n">
        <v>33</v>
      </c>
      <c r="D10" s="38" t="n">
        <v>39</v>
      </c>
      <c r="E10" s="34" t="n">
        <f aca="false">C10+D10</f>
        <v>72</v>
      </c>
      <c r="I10" s="0"/>
    </row>
    <row r="11" customFormat="false" ht="15.9" hidden="false" customHeight="true" outlineLevel="0" collapsed="false">
      <c r="A11" s="35" t="s">
        <v>302</v>
      </c>
      <c r="B11" s="38" t="n">
        <v>6</v>
      </c>
      <c r="C11" s="38" t="n">
        <v>3</v>
      </c>
      <c r="D11" s="38" t="n">
        <v>5</v>
      </c>
      <c r="E11" s="34" t="n">
        <f aca="false">C11+D11</f>
        <v>8</v>
      </c>
      <c r="I11" s="0"/>
    </row>
    <row r="12" customFormat="false" ht="15.9" hidden="false" customHeight="true" outlineLevel="0" collapsed="false">
      <c r="A12" s="35" t="s">
        <v>303</v>
      </c>
      <c r="B12" s="38" t="n">
        <v>96</v>
      </c>
      <c r="C12" s="38" t="n">
        <v>100</v>
      </c>
      <c r="D12" s="38" t="n">
        <v>123</v>
      </c>
      <c r="E12" s="34" t="n">
        <f aca="false">C12+D12</f>
        <v>223</v>
      </c>
      <c r="I12" s="0"/>
    </row>
    <row r="13" customFormat="false" ht="15.9" hidden="false" customHeight="true" outlineLevel="0" collapsed="false">
      <c r="A13" s="37" t="s">
        <v>304</v>
      </c>
      <c r="B13" s="38" t="n">
        <v>698</v>
      </c>
      <c r="C13" s="38" t="n">
        <v>564</v>
      </c>
      <c r="D13" s="38" t="n">
        <v>555</v>
      </c>
      <c r="E13" s="34" t="n">
        <f aca="false">C13+D13</f>
        <v>1119</v>
      </c>
      <c r="I13" s="0"/>
    </row>
    <row r="14" customFormat="false" ht="15.9" hidden="false" customHeight="true" outlineLevel="0" collapsed="false">
      <c r="A14" s="37"/>
      <c r="B14" s="38"/>
      <c r="C14" s="38"/>
      <c r="D14" s="38"/>
      <c r="E14" s="39"/>
      <c r="I14" s="0"/>
    </row>
    <row r="15" customFormat="false" ht="15.9" hidden="false" customHeight="true" outlineLevel="0" collapsed="false">
      <c r="A15" s="35"/>
      <c r="B15" s="38"/>
      <c r="C15" s="38"/>
      <c r="D15" s="38"/>
      <c r="E15" s="39"/>
      <c r="I15" s="0"/>
    </row>
    <row r="16" customFormat="false" ht="15.9" hidden="false" customHeight="true" outlineLevel="0" collapsed="false">
      <c r="A16" s="35"/>
      <c r="B16" s="38"/>
      <c r="C16" s="38"/>
      <c r="D16" s="38"/>
      <c r="E16" s="39"/>
      <c r="I16" s="0"/>
    </row>
    <row r="17" customFormat="false" ht="15.9" hidden="false" customHeight="true" outlineLevel="0" collapsed="false">
      <c r="A17" s="35"/>
      <c r="B17" s="38"/>
      <c r="C17" s="38"/>
      <c r="D17" s="38"/>
      <c r="E17" s="39"/>
      <c r="I17" s="0"/>
    </row>
    <row r="18" customFormat="false" ht="15.9" hidden="false" customHeight="true" outlineLevel="0" collapsed="false">
      <c r="A18" s="35"/>
      <c r="B18" s="38"/>
      <c r="C18" s="38"/>
      <c r="D18" s="38"/>
      <c r="E18" s="39"/>
      <c r="I18" s="0"/>
    </row>
    <row r="19" customFormat="false" ht="15.9" hidden="false" customHeight="true" outlineLevel="0" collapsed="false">
      <c r="A19" s="35"/>
      <c r="B19" s="38"/>
      <c r="C19" s="38"/>
      <c r="D19" s="38"/>
      <c r="E19" s="39"/>
      <c r="I19" s="0"/>
    </row>
    <row r="20" customFormat="false" ht="15.9" hidden="false" customHeight="true" outlineLevel="0" collapsed="false">
      <c r="A20" s="35"/>
      <c r="B20" s="38"/>
      <c r="C20" s="38"/>
      <c r="D20" s="38"/>
      <c r="E20" s="39"/>
      <c r="I20" s="0"/>
    </row>
    <row r="21" customFormat="false" ht="15.9" hidden="false" customHeight="true" outlineLevel="0" collapsed="false">
      <c r="A21" s="35"/>
      <c r="B21" s="38"/>
      <c r="C21" s="38"/>
      <c r="D21" s="38"/>
      <c r="E21" s="39"/>
      <c r="I21" s="0"/>
    </row>
    <row r="22" customFormat="false" ht="15.9" hidden="false" customHeight="true" outlineLevel="0" collapsed="false">
      <c r="A22" s="35"/>
      <c r="B22" s="38"/>
      <c r="C22" s="38"/>
      <c r="D22" s="38"/>
      <c r="E22" s="39"/>
      <c r="I22" s="0"/>
    </row>
    <row r="23" customFormat="false" ht="15.9" hidden="false" customHeight="true" outlineLevel="0" collapsed="false">
      <c r="A23" s="35"/>
      <c r="B23" s="38"/>
      <c r="C23" s="38"/>
      <c r="D23" s="38"/>
      <c r="E23" s="39"/>
      <c r="I23" s="0"/>
    </row>
    <row r="24" customFormat="false" ht="15.9" hidden="false" customHeight="true" outlineLevel="0" collapsed="false">
      <c r="A24" s="35"/>
      <c r="B24" s="38"/>
      <c r="C24" s="38"/>
      <c r="D24" s="38"/>
      <c r="E24" s="39"/>
      <c r="I24" s="0"/>
    </row>
    <row r="25" customFormat="false" ht="15.9" hidden="false" customHeight="true" outlineLevel="0" collapsed="false">
      <c r="A25" s="35"/>
      <c r="B25" s="38"/>
      <c r="C25" s="38"/>
      <c r="D25" s="38"/>
      <c r="E25" s="39"/>
      <c r="I25" s="0"/>
    </row>
    <row r="26" customFormat="false" ht="15.9" hidden="false" customHeight="true" outlineLevel="0" collapsed="false">
      <c r="A26" s="35"/>
      <c r="B26" s="38"/>
      <c r="C26" s="38"/>
      <c r="D26" s="38"/>
      <c r="E26" s="39"/>
      <c r="I26" s="0"/>
    </row>
    <row r="27" customFormat="false" ht="15.9" hidden="false" customHeight="true" outlineLevel="0" collapsed="false">
      <c r="A27" s="35"/>
      <c r="B27" s="38"/>
      <c r="C27" s="38"/>
      <c r="D27" s="38"/>
      <c r="E27" s="39"/>
      <c r="I27" s="0"/>
    </row>
    <row r="28" customFormat="false" ht="15.9" hidden="false" customHeight="true" outlineLevel="0" collapsed="false">
      <c r="A28" s="35"/>
      <c r="B28" s="38"/>
      <c r="C28" s="38"/>
      <c r="D28" s="38"/>
      <c r="E28" s="39"/>
      <c r="I28" s="0"/>
    </row>
    <row r="29" customFormat="false" ht="15.9" hidden="false" customHeight="true" outlineLevel="0" collapsed="false">
      <c r="A29" s="35"/>
      <c r="B29" s="38"/>
      <c r="C29" s="38"/>
      <c r="D29" s="38"/>
      <c r="E29" s="39"/>
      <c r="I29" s="65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35"/>
      <c r="B38" s="38"/>
      <c r="C38" s="38"/>
      <c r="D38" s="38"/>
      <c r="E38" s="39"/>
    </row>
    <row r="39" customFormat="false" ht="15.9" hidden="false" customHeight="true" outlineLevel="0" collapsed="false">
      <c r="A39" s="35"/>
      <c r="B39" s="38"/>
      <c r="C39" s="38"/>
      <c r="D39" s="38"/>
      <c r="E39" s="39"/>
    </row>
    <row r="40" customFormat="false" ht="15.9" hidden="false" customHeight="true" outlineLevel="0" collapsed="false">
      <c r="A40" s="40"/>
      <c r="B40" s="41"/>
      <c r="C40" s="41"/>
      <c r="D40" s="41"/>
      <c r="E40" s="42"/>
    </row>
    <row r="41" customFormat="false" ht="15.9" hidden="false" customHeight="true" outlineLevel="0" collapsed="false">
      <c r="A41" s="43" t="s">
        <v>47</v>
      </c>
      <c r="B41" s="44" t="n">
        <f aca="false">SUM(B43-B42)</f>
        <v>4578</v>
      </c>
      <c r="C41" s="44" t="n">
        <f aca="false">SUM(C43-C42)</f>
        <v>4745</v>
      </c>
      <c r="D41" s="66" t="n">
        <f aca="false">SUM(D43-D42)</f>
        <v>5212</v>
      </c>
      <c r="E41" s="45" t="n">
        <f aca="false">C41+D41</f>
        <v>9957</v>
      </c>
    </row>
    <row r="42" customFormat="false" ht="15.9" hidden="false" customHeight="true" outlineLevel="0" collapsed="false">
      <c r="A42" s="35" t="s">
        <v>48</v>
      </c>
      <c r="B42" s="46" t="n">
        <v>85</v>
      </c>
      <c r="C42" s="46" t="n">
        <v>51</v>
      </c>
      <c r="D42" s="46" t="n">
        <v>59</v>
      </c>
      <c r="E42" s="47" t="n">
        <f aca="false">SUM(C42:D42)</f>
        <v>110</v>
      </c>
    </row>
    <row r="43" customFormat="false" ht="15.9" hidden="false" customHeight="true" outlineLevel="0" collapsed="false">
      <c r="A43" s="48" t="s">
        <v>14</v>
      </c>
      <c r="B43" s="49" t="n">
        <f aca="false">SUM(厚狭①!B41+厚狭②!B41+厚狭③!B44)</f>
        <v>4663</v>
      </c>
      <c r="C43" s="49" t="n">
        <f aca="false">SUM(厚狭①!C41+厚狭②!C41+厚狭③!C44)</f>
        <v>4796</v>
      </c>
      <c r="D43" s="49" t="n">
        <f aca="false">SUM(厚狭①!D41+厚狭②!D41+厚狭③!D44)</f>
        <v>5271</v>
      </c>
      <c r="E43" s="50" t="n">
        <f aca="false">C43+D43</f>
        <v>10067</v>
      </c>
    </row>
    <row r="44" customFormat="false" ht="15.9" hidden="false" customHeight="true" outlineLevel="0" collapsed="false">
      <c r="A44" s="51"/>
      <c r="B44" s="67" t="n">
        <f aca="false">SUM(B4:B40)</f>
        <v>1050</v>
      </c>
      <c r="C44" s="67" t="n">
        <f aca="false">SUM(C4:C40)</f>
        <v>969</v>
      </c>
      <c r="D44" s="67" t="n">
        <f aca="false">SUM(D4:D40)</f>
        <v>1021</v>
      </c>
      <c r="E44" s="67" t="n">
        <f aca="false">SUM(E5:E40)</f>
        <v>1695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00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305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306</v>
      </c>
      <c r="B4" s="53" t="n">
        <v>40</v>
      </c>
      <c r="C4" s="53" t="n">
        <v>36</v>
      </c>
      <c r="D4" s="53" t="n">
        <v>40</v>
      </c>
      <c r="E4" s="34" t="n">
        <f aca="false">C4+D4</f>
        <v>76</v>
      </c>
    </row>
    <row r="5" customFormat="false" ht="15.9" hidden="false" customHeight="true" outlineLevel="0" collapsed="false">
      <c r="A5" s="35" t="s">
        <v>307</v>
      </c>
      <c r="B5" s="38" t="n">
        <v>9</v>
      </c>
      <c r="C5" s="38" t="n">
        <v>6</v>
      </c>
      <c r="D5" s="38" t="n">
        <v>8</v>
      </c>
      <c r="E5" s="34" t="n">
        <f aca="false">C5+D5</f>
        <v>14</v>
      </c>
    </row>
    <row r="6" customFormat="false" ht="15.9" hidden="false" customHeight="true" outlineLevel="0" collapsed="false">
      <c r="A6" s="35" t="s">
        <v>308</v>
      </c>
      <c r="B6" s="38" t="n">
        <v>81</v>
      </c>
      <c r="C6" s="38" t="n">
        <v>91</v>
      </c>
      <c r="D6" s="38" t="n">
        <v>94</v>
      </c>
      <c r="E6" s="34" t="n">
        <f aca="false">C6+D6</f>
        <v>185</v>
      </c>
    </row>
    <row r="7" customFormat="false" ht="15.9" hidden="false" customHeight="true" outlineLevel="0" collapsed="false">
      <c r="A7" s="35" t="s">
        <v>309</v>
      </c>
      <c r="B7" s="38" t="n">
        <v>85</v>
      </c>
      <c r="C7" s="38" t="n">
        <v>94</v>
      </c>
      <c r="D7" s="38" t="n">
        <v>103</v>
      </c>
      <c r="E7" s="34" t="n">
        <f aca="false">C7+D7</f>
        <v>197</v>
      </c>
    </row>
    <row r="8" customFormat="false" ht="15.9" hidden="false" customHeight="true" outlineLevel="0" collapsed="false">
      <c r="A8" s="35" t="s">
        <v>310</v>
      </c>
      <c r="B8" s="38" t="n">
        <v>93</v>
      </c>
      <c r="C8" s="38" t="n">
        <v>89</v>
      </c>
      <c r="D8" s="38" t="n">
        <v>112</v>
      </c>
      <c r="E8" s="34" t="n">
        <f aca="false">C8+D8</f>
        <v>201</v>
      </c>
    </row>
    <row r="9" customFormat="false" ht="15.9" hidden="false" customHeight="true" outlineLevel="0" collapsed="false">
      <c r="A9" s="35" t="s">
        <v>311</v>
      </c>
      <c r="B9" s="38" t="n">
        <v>37</v>
      </c>
      <c r="C9" s="38" t="n">
        <v>48</v>
      </c>
      <c r="D9" s="38" t="n">
        <v>41</v>
      </c>
      <c r="E9" s="34" t="n">
        <f aca="false">C9+D9</f>
        <v>89</v>
      </c>
    </row>
    <row r="10" customFormat="false" ht="15.9" hidden="false" customHeight="true" outlineLevel="0" collapsed="false">
      <c r="A10" s="35" t="s">
        <v>312</v>
      </c>
      <c r="B10" s="38" t="n">
        <v>54</v>
      </c>
      <c r="C10" s="38" t="n">
        <v>49</v>
      </c>
      <c r="D10" s="38" t="n">
        <v>56</v>
      </c>
      <c r="E10" s="34" t="n">
        <f aca="false">C10+D10</f>
        <v>105</v>
      </c>
    </row>
    <row r="11" customFormat="false" ht="15.9" hidden="false" customHeight="true" outlineLevel="0" collapsed="false">
      <c r="A11" s="35" t="s">
        <v>313</v>
      </c>
      <c r="B11" s="38" t="n">
        <v>17</v>
      </c>
      <c r="C11" s="38" t="n">
        <v>16</v>
      </c>
      <c r="D11" s="38" t="n">
        <v>17</v>
      </c>
      <c r="E11" s="34" t="n">
        <f aca="false">C11+D11</f>
        <v>33</v>
      </c>
    </row>
    <row r="12" customFormat="false" ht="15.9" hidden="false" customHeight="true" outlineLevel="0" collapsed="false">
      <c r="A12" s="35" t="s">
        <v>314</v>
      </c>
      <c r="B12" s="38" t="n">
        <v>30</v>
      </c>
      <c r="C12" s="38" t="n">
        <v>23</v>
      </c>
      <c r="D12" s="38" t="n">
        <v>33</v>
      </c>
      <c r="E12" s="34" t="n">
        <f aca="false">C12+D12</f>
        <v>56</v>
      </c>
    </row>
    <row r="13" customFormat="false" ht="15.9" hidden="false" customHeight="true" outlineLevel="0" collapsed="false">
      <c r="A13" s="35" t="s">
        <v>315</v>
      </c>
      <c r="B13" s="38" t="n">
        <v>8</v>
      </c>
      <c r="C13" s="38" t="n">
        <v>5</v>
      </c>
      <c r="D13" s="38" t="n">
        <v>8</v>
      </c>
      <c r="E13" s="34" t="n">
        <f aca="false">C13+D13</f>
        <v>13</v>
      </c>
    </row>
    <row r="14" customFormat="false" ht="15.9" hidden="false" customHeight="true" outlineLevel="0" collapsed="false">
      <c r="A14" s="35" t="s">
        <v>316</v>
      </c>
      <c r="B14" s="38" t="n">
        <v>29</v>
      </c>
      <c r="C14" s="38" t="n">
        <v>28</v>
      </c>
      <c r="D14" s="38" t="n">
        <v>26</v>
      </c>
      <c r="E14" s="34" t="n">
        <f aca="false">C14+D14</f>
        <v>54</v>
      </c>
    </row>
    <row r="15" customFormat="false" ht="15.9" hidden="false" customHeight="true" outlineLevel="0" collapsed="false">
      <c r="A15" s="35" t="s">
        <v>317</v>
      </c>
      <c r="B15" s="38" t="n">
        <v>50</v>
      </c>
      <c r="C15" s="38" t="n">
        <v>50</v>
      </c>
      <c r="D15" s="38" t="n">
        <v>44</v>
      </c>
      <c r="E15" s="34" t="n">
        <f aca="false">C15+D15</f>
        <v>94</v>
      </c>
    </row>
    <row r="16" customFormat="false" ht="15.9" hidden="false" customHeight="true" outlineLevel="0" collapsed="false">
      <c r="A16" s="35" t="s">
        <v>318</v>
      </c>
      <c r="B16" s="38" t="n">
        <v>101</v>
      </c>
      <c r="C16" s="38" t="n">
        <v>101</v>
      </c>
      <c r="D16" s="38" t="n">
        <v>113</v>
      </c>
      <c r="E16" s="34" t="n">
        <f aca="false">C16+D16</f>
        <v>214</v>
      </c>
    </row>
    <row r="17" customFormat="false" ht="15.9" hidden="false" customHeight="true" outlineLevel="0" collapsed="false">
      <c r="A17" s="35" t="s">
        <v>319</v>
      </c>
      <c r="B17" s="38" t="n">
        <v>42</v>
      </c>
      <c r="C17" s="38" t="n">
        <v>49</v>
      </c>
      <c r="D17" s="38" t="n">
        <v>44</v>
      </c>
      <c r="E17" s="34" t="n">
        <f aca="false">C17+D17</f>
        <v>93</v>
      </c>
    </row>
    <row r="18" customFormat="false" ht="15.9" hidden="false" customHeight="true" outlineLevel="0" collapsed="false">
      <c r="A18" s="35" t="s">
        <v>320</v>
      </c>
      <c r="B18" s="38" t="n">
        <v>29</v>
      </c>
      <c r="C18" s="38" t="n">
        <v>31</v>
      </c>
      <c r="D18" s="38" t="n">
        <v>37</v>
      </c>
      <c r="E18" s="34" t="n">
        <f aca="false">C18+D18</f>
        <v>68</v>
      </c>
    </row>
    <row r="19" customFormat="false" ht="15.9" hidden="false" customHeight="true" outlineLevel="0" collapsed="false">
      <c r="A19" s="35" t="s">
        <v>321</v>
      </c>
      <c r="B19" s="38" t="n">
        <v>17</v>
      </c>
      <c r="C19" s="38" t="n">
        <v>16</v>
      </c>
      <c r="D19" s="38" t="n">
        <v>14</v>
      </c>
      <c r="E19" s="34" t="n">
        <f aca="false">C19+D19</f>
        <v>30</v>
      </c>
    </row>
    <row r="20" customFormat="false" ht="15.9" hidden="false" customHeight="true" outlineLevel="0" collapsed="false">
      <c r="A20" s="35" t="s">
        <v>322</v>
      </c>
      <c r="B20" s="38" t="n">
        <v>5</v>
      </c>
      <c r="C20" s="38" t="n">
        <v>7</v>
      </c>
      <c r="D20" s="38" t="n">
        <v>6</v>
      </c>
      <c r="E20" s="34" t="n">
        <f aca="false">C20+D20</f>
        <v>13</v>
      </c>
    </row>
    <row r="21" customFormat="false" ht="15.9" hidden="false" customHeight="true" outlineLevel="0" collapsed="false">
      <c r="A21" s="35" t="s">
        <v>323</v>
      </c>
      <c r="B21" s="38" t="n">
        <v>16</v>
      </c>
      <c r="C21" s="38" t="n">
        <v>16</v>
      </c>
      <c r="D21" s="38" t="n">
        <v>14</v>
      </c>
      <c r="E21" s="34" t="n">
        <f aca="false">C21+D21</f>
        <v>30</v>
      </c>
    </row>
    <row r="22" customFormat="false" ht="15.9" hidden="false" customHeight="true" outlineLevel="0" collapsed="false">
      <c r="A22" s="35" t="s">
        <v>324</v>
      </c>
      <c r="B22" s="38" t="n">
        <v>32</v>
      </c>
      <c r="C22" s="38" t="n">
        <v>29</v>
      </c>
      <c r="D22" s="38" t="n">
        <v>36</v>
      </c>
      <c r="E22" s="34" t="n">
        <f aca="false">C22+D22</f>
        <v>65</v>
      </c>
    </row>
    <row r="23" customFormat="false" ht="15.9" hidden="false" customHeight="true" outlineLevel="0" collapsed="false">
      <c r="A23" s="35" t="s">
        <v>325</v>
      </c>
      <c r="B23" s="38" t="n">
        <v>47</v>
      </c>
      <c r="C23" s="38" t="n">
        <v>24</v>
      </c>
      <c r="D23" s="38" t="n">
        <v>41</v>
      </c>
      <c r="E23" s="34" t="n">
        <f aca="false">C23+D23</f>
        <v>65</v>
      </c>
    </row>
    <row r="24" customFormat="false" ht="15.9" hidden="false" customHeight="true" outlineLevel="0" collapsed="false">
      <c r="A24" s="35" t="s">
        <v>326</v>
      </c>
      <c r="B24" s="38" t="n">
        <v>40</v>
      </c>
      <c r="C24" s="38" t="n">
        <v>29</v>
      </c>
      <c r="D24" s="38" t="n">
        <v>55</v>
      </c>
      <c r="E24" s="34" t="n">
        <f aca="false">C24+D24</f>
        <v>84</v>
      </c>
    </row>
    <row r="25" customFormat="false" ht="15.9" hidden="false" customHeight="true" outlineLevel="0" collapsed="false">
      <c r="A25" s="35" t="s">
        <v>327</v>
      </c>
      <c r="B25" s="38" t="n">
        <v>77</v>
      </c>
      <c r="C25" s="38" t="n">
        <v>85</v>
      </c>
      <c r="D25" s="38" t="n">
        <v>75</v>
      </c>
      <c r="E25" s="34" t="n">
        <f aca="false">C25+D25</f>
        <v>160</v>
      </c>
    </row>
    <row r="26" customFormat="false" ht="15.9" hidden="false" customHeight="true" outlineLevel="0" collapsed="false">
      <c r="A26" s="35" t="s">
        <v>328</v>
      </c>
      <c r="B26" s="38" t="n">
        <v>4</v>
      </c>
      <c r="C26" s="38" t="n">
        <v>4</v>
      </c>
      <c r="D26" s="38" t="n">
        <v>6</v>
      </c>
      <c r="E26" s="34" t="n">
        <f aca="false">C26+D26</f>
        <v>10</v>
      </c>
    </row>
    <row r="27" customFormat="false" ht="15.9" hidden="false" customHeight="true" outlineLevel="0" collapsed="false">
      <c r="A27" s="35" t="s">
        <v>329</v>
      </c>
      <c r="B27" s="38" t="n">
        <v>13</v>
      </c>
      <c r="C27" s="38" t="n">
        <v>12</v>
      </c>
      <c r="D27" s="38" t="n">
        <v>15</v>
      </c>
      <c r="E27" s="34" t="n">
        <f aca="false">C27+D27</f>
        <v>27</v>
      </c>
    </row>
    <row r="28" customFormat="false" ht="15.9" hidden="false" customHeight="true" outlineLevel="0" collapsed="false">
      <c r="A28" s="35" t="s">
        <v>330</v>
      </c>
      <c r="B28" s="38" t="n">
        <v>7</v>
      </c>
      <c r="C28" s="38" t="n">
        <v>6</v>
      </c>
      <c r="D28" s="38" t="n">
        <v>11</v>
      </c>
      <c r="E28" s="34" t="n">
        <f aca="false">C28+D28</f>
        <v>17</v>
      </c>
    </row>
    <row r="29" customFormat="false" ht="15.9" hidden="false" customHeight="true" outlineLevel="0" collapsed="false">
      <c r="A29" s="35" t="s">
        <v>331</v>
      </c>
      <c r="B29" s="38" t="n">
        <v>16</v>
      </c>
      <c r="C29" s="38" t="n">
        <v>14</v>
      </c>
      <c r="D29" s="38" t="n">
        <v>18</v>
      </c>
      <c r="E29" s="34" t="n">
        <f aca="false">C29+D29</f>
        <v>32</v>
      </c>
    </row>
    <row r="30" customFormat="false" ht="15.9" hidden="false" customHeight="true" outlineLevel="0" collapsed="false">
      <c r="A30" s="35" t="s">
        <v>332</v>
      </c>
      <c r="B30" s="38" t="n">
        <v>37</v>
      </c>
      <c r="C30" s="38" t="n">
        <v>46</v>
      </c>
      <c r="D30" s="38" t="n">
        <v>40</v>
      </c>
      <c r="E30" s="34" t="n">
        <f aca="false">C30+D30</f>
        <v>86</v>
      </c>
    </row>
    <row r="31" customFormat="false" ht="15.9" hidden="false" customHeight="true" outlineLevel="0" collapsed="false">
      <c r="A31" s="35" t="s">
        <v>333</v>
      </c>
      <c r="B31" s="38" t="n">
        <v>11</v>
      </c>
      <c r="C31" s="38" t="n">
        <v>9</v>
      </c>
      <c r="D31" s="38" t="n">
        <v>10</v>
      </c>
      <c r="E31" s="34" t="n">
        <f aca="false">C31+D31</f>
        <v>19</v>
      </c>
    </row>
    <row r="32" customFormat="false" ht="15.9" hidden="false" customHeight="true" outlineLevel="0" collapsed="false">
      <c r="A32" s="35" t="s">
        <v>334</v>
      </c>
      <c r="B32" s="38" t="n">
        <v>27</v>
      </c>
      <c r="C32" s="38" t="n">
        <v>16</v>
      </c>
      <c r="D32" s="38" t="n">
        <v>28</v>
      </c>
      <c r="E32" s="34" t="n">
        <f aca="false">C32+D32</f>
        <v>44</v>
      </c>
    </row>
    <row r="33" customFormat="false" ht="15.9" hidden="false" customHeight="true" outlineLevel="0" collapsed="false">
      <c r="A33" s="35" t="s">
        <v>335</v>
      </c>
      <c r="B33" s="38" t="n">
        <v>11</v>
      </c>
      <c r="C33" s="38" t="n">
        <v>12</v>
      </c>
      <c r="D33" s="38" t="n">
        <v>13</v>
      </c>
      <c r="E33" s="34" t="n">
        <f aca="false">C33+D33</f>
        <v>25</v>
      </c>
    </row>
    <row r="34" customFormat="false" ht="15.9" hidden="false" customHeight="true" outlineLevel="0" collapsed="false">
      <c r="A34" s="35" t="s">
        <v>336</v>
      </c>
      <c r="B34" s="38" t="n">
        <v>35</v>
      </c>
      <c r="C34" s="38" t="n">
        <v>31</v>
      </c>
      <c r="D34" s="38" t="n">
        <v>39</v>
      </c>
      <c r="E34" s="34" t="n">
        <f aca="false">C34+D34</f>
        <v>70</v>
      </c>
    </row>
    <row r="35" customFormat="false" ht="15.9" hidden="false" customHeight="true" outlineLevel="0" collapsed="false">
      <c r="A35" s="37" t="s">
        <v>337</v>
      </c>
      <c r="B35" s="38" t="n">
        <v>140</v>
      </c>
      <c r="C35" s="38" t="n">
        <v>106</v>
      </c>
      <c r="D35" s="38" t="n">
        <v>70</v>
      </c>
      <c r="E35" s="34" t="n">
        <f aca="false">C35+D35</f>
        <v>176</v>
      </c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1167</v>
      </c>
      <c r="C39" s="44" t="n">
        <f aca="false">SUM(C41-C40)</f>
        <v>1125</v>
      </c>
      <c r="D39" s="66" t="n">
        <f aca="false">SUM(D41-D40)</f>
        <v>1244</v>
      </c>
      <c r="E39" s="45" t="n">
        <f aca="false">SUM(E41-E40)</f>
        <v>2369</v>
      </c>
    </row>
    <row r="40" customFormat="false" ht="15.9" hidden="false" customHeight="true" outlineLevel="0" collapsed="false">
      <c r="A40" s="35" t="s">
        <v>48</v>
      </c>
      <c r="B40" s="46" t="n">
        <v>73</v>
      </c>
      <c r="C40" s="46" t="n">
        <v>53</v>
      </c>
      <c r="D40" s="46" t="n">
        <v>23</v>
      </c>
      <c r="E40" s="47" t="n">
        <f aca="false">SUM(C40:D40)</f>
        <v>76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1240</v>
      </c>
      <c r="C41" s="49" t="n">
        <f aca="false">SUM(C4:C38)</f>
        <v>1178</v>
      </c>
      <c r="D41" s="49" t="n">
        <f aca="false">SUM(D4:D38)</f>
        <v>1267</v>
      </c>
      <c r="E41" s="50" t="n">
        <f aca="false">SUM(E4:E38)</f>
        <v>2445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E4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338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339</v>
      </c>
      <c r="B4" s="53" t="n">
        <v>9</v>
      </c>
      <c r="C4" s="53" t="n">
        <v>14</v>
      </c>
      <c r="D4" s="53" t="n">
        <v>8</v>
      </c>
      <c r="E4" s="34" t="n">
        <f aca="false">C4+D4</f>
        <v>22</v>
      </c>
    </row>
    <row r="5" customFormat="false" ht="15.9" hidden="false" customHeight="true" outlineLevel="0" collapsed="false">
      <c r="A5" s="35" t="s">
        <v>340</v>
      </c>
      <c r="B5" s="38" t="n">
        <v>43</v>
      </c>
      <c r="C5" s="38" t="n">
        <v>26</v>
      </c>
      <c r="D5" s="38" t="n">
        <v>46</v>
      </c>
      <c r="E5" s="34" t="n">
        <f aca="false">C5+D5</f>
        <v>72</v>
      </c>
    </row>
    <row r="6" customFormat="false" ht="15.9" hidden="false" customHeight="true" outlineLevel="0" collapsed="false">
      <c r="A6" s="35" t="s">
        <v>341</v>
      </c>
      <c r="B6" s="38" t="n">
        <v>27</v>
      </c>
      <c r="C6" s="38" t="n">
        <v>26</v>
      </c>
      <c r="D6" s="38" t="n">
        <v>38</v>
      </c>
      <c r="E6" s="34" t="n">
        <f aca="false">C6+D6</f>
        <v>64</v>
      </c>
    </row>
    <row r="7" customFormat="false" ht="15.9" hidden="false" customHeight="true" outlineLevel="0" collapsed="false">
      <c r="A7" s="35" t="s">
        <v>342</v>
      </c>
      <c r="B7" s="38" t="n">
        <v>143</v>
      </c>
      <c r="C7" s="38" t="n">
        <v>129</v>
      </c>
      <c r="D7" s="38" t="n">
        <v>152</v>
      </c>
      <c r="E7" s="34" t="n">
        <f aca="false">C7+D7</f>
        <v>281</v>
      </c>
    </row>
    <row r="8" customFormat="false" ht="15.9" hidden="false" customHeight="true" outlineLevel="0" collapsed="false">
      <c r="A8" s="35" t="s">
        <v>343</v>
      </c>
      <c r="B8" s="38" t="n">
        <v>32</v>
      </c>
      <c r="C8" s="38" t="n">
        <v>25</v>
      </c>
      <c r="D8" s="38" t="n">
        <v>28</v>
      </c>
      <c r="E8" s="34" t="n">
        <f aca="false">C8+D8</f>
        <v>53</v>
      </c>
    </row>
    <row r="9" customFormat="false" ht="15.9" hidden="false" customHeight="true" outlineLevel="0" collapsed="false">
      <c r="A9" s="35" t="s">
        <v>344</v>
      </c>
      <c r="B9" s="38" t="n">
        <v>86</v>
      </c>
      <c r="C9" s="38" t="n">
        <v>85</v>
      </c>
      <c r="D9" s="38" t="n">
        <v>83</v>
      </c>
      <c r="E9" s="34" t="n">
        <f aca="false">C9+D9</f>
        <v>168</v>
      </c>
    </row>
    <row r="10" customFormat="false" ht="15.9" hidden="false" customHeight="true" outlineLevel="0" collapsed="false">
      <c r="A10" s="35" t="s">
        <v>345</v>
      </c>
      <c r="B10" s="38" t="n">
        <v>41</v>
      </c>
      <c r="C10" s="38" t="n">
        <v>41</v>
      </c>
      <c r="D10" s="38" t="n">
        <v>47</v>
      </c>
      <c r="E10" s="34" t="n">
        <f aca="false">C10+D10</f>
        <v>88</v>
      </c>
    </row>
    <row r="11" customFormat="false" ht="15.9" hidden="false" customHeight="true" outlineLevel="0" collapsed="false">
      <c r="A11" s="35" t="s">
        <v>346</v>
      </c>
      <c r="B11" s="38" t="n">
        <v>14</v>
      </c>
      <c r="C11" s="38" t="n">
        <v>9</v>
      </c>
      <c r="D11" s="38" t="n">
        <v>14</v>
      </c>
      <c r="E11" s="34" t="n">
        <f aca="false">C11+D11</f>
        <v>23</v>
      </c>
    </row>
    <row r="12" customFormat="false" ht="15.9" hidden="false" customHeight="true" outlineLevel="0" collapsed="false">
      <c r="A12" s="35" t="s">
        <v>347</v>
      </c>
      <c r="B12" s="38" t="n">
        <v>142</v>
      </c>
      <c r="C12" s="38" t="n">
        <v>114</v>
      </c>
      <c r="D12" s="38" t="n">
        <v>155</v>
      </c>
      <c r="E12" s="34" t="n">
        <f aca="false">C12+D12</f>
        <v>269</v>
      </c>
    </row>
    <row r="13" customFormat="false" ht="15.9" hidden="false" customHeight="true" outlineLevel="0" collapsed="false">
      <c r="A13" s="35" t="s">
        <v>348</v>
      </c>
      <c r="B13" s="38" t="n">
        <v>45</v>
      </c>
      <c r="C13" s="38" t="n">
        <v>44</v>
      </c>
      <c r="D13" s="38" t="n">
        <v>49</v>
      </c>
      <c r="E13" s="34" t="n">
        <f aca="false">C13+D13</f>
        <v>93</v>
      </c>
    </row>
    <row r="14" customFormat="false" ht="15.9" hidden="false" customHeight="true" outlineLevel="0" collapsed="false">
      <c r="A14" s="35" t="s">
        <v>349</v>
      </c>
      <c r="B14" s="38" t="n">
        <v>30</v>
      </c>
      <c r="C14" s="38" t="n">
        <v>28</v>
      </c>
      <c r="D14" s="38" t="n">
        <v>27</v>
      </c>
      <c r="E14" s="34" t="n">
        <f aca="false">C14+D14</f>
        <v>55</v>
      </c>
    </row>
    <row r="15" customFormat="false" ht="15.9" hidden="false" customHeight="true" outlineLevel="0" collapsed="false">
      <c r="A15" s="35" t="s">
        <v>350</v>
      </c>
      <c r="B15" s="38" t="n">
        <v>48</v>
      </c>
      <c r="C15" s="38" t="n">
        <v>44</v>
      </c>
      <c r="D15" s="38" t="n">
        <v>58</v>
      </c>
      <c r="E15" s="34" t="n">
        <f aca="false">C15+D15</f>
        <v>102</v>
      </c>
    </row>
    <row r="16" customFormat="false" ht="15.9" hidden="false" customHeight="true" outlineLevel="0" collapsed="false">
      <c r="A16" s="35" t="s">
        <v>351</v>
      </c>
      <c r="B16" s="38" t="n">
        <v>8</v>
      </c>
      <c r="C16" s="38" t="n">
        <v>9</v>
      </c>
      <c r="D16" s="38" t="n">
        <v>8</v>
      </c>
      <c r="E16" s="34" t="n">
        <f aca="false">C16+D16</f>
        <v>17</v>
      </c>
    </row>
    <row r="17" customFormat="false" ht="15.9" hidden="false" customHeight="true" outlineLevel="0" collapsed="false">
      <c r="A17" s="35" t="s">
        <v>352</v>
      </c>
      <c r="B17" s="38" t="n">
        <v>16</v>
      </c>
      <c r="C17" s="38" t="n">
        <v>14</v>
      </c>
      <c r="D17" s="38" t="n">
        <v>16</v>
      </c>
      <c r="E17" s="34" t="n">
        <f aca="false">C17+D17</f>
        <v>30</v>
      </c>
    </row>
    <row r="18" customFormat="false" ht="15.9" hidden="false" customHeight="true" outlineLevel="0" collapsed="false">
      <c r="A18" s="35" t="s">
        <v>353</v>
      </c>
      <c r="B18" s="38" t="n">
        <v>27</v>
      </c>
      <c r="C18" s="38" t="n">
        <v>27</v>
      </c>
      <c r="D18" s="38" t="n">
        <v>30</v>
      </c>
      <c r="E18" s="34" t="n">
        <f aca="false">C18+D18</f>
        <v>57</v>
      </c>
    </row>
    <row r="19" customFormat="false" ht="15.9" hidden="false" customHeight="true" outlineLevel="0" collapsed="false">
      <c r="A19" s="35" t="s">
        <v>354</v>
      </c>
      <c r="B19" s="38" t="n">
        <v>22</v>
      </c>
      <c r="C19" s="38" t="n">
        <v>23</v>
      </c>
      <c r="D19" s="38" t="n">
        <v>23</v>
      </c>
      <c r="E19" s="34" t="n">
        <f aca="false">C19+D19</f>
        <v>46</v>
      </c>
    </row>
    <row r="20" customFormat="false" ht="15.9" hidden="false" customHeight="true" outlineLevel="0" collapsed="false">
      <c r="A20" s="35" t="s">
        <v>355</v>
      </c>
      <c r="B20" s="38" t="n">
        <v>28</v>
      </c>
      <c r="C20" s="38" t="n">
        <v>23</v>
      </c>
      <c r="D20" s="38" t="n">
        <v>28</v>
      </c>
      <c r="E20" s="34" t="n">
        <f aca="false">C20+D20</f>
        <v>51</v>
      </c>
    </row>
    <row r="21" customFormat="false" ht="15.9" hidden="false" customHeight="true" outlineLevel="0" collapsed="false">
      <c r="A21" s="35" t="s">
        <v>356</v>
      </c>
      <c r="B21" s="38" t="n">
        <v>54</v>
      </c>
      <c r="C21" s="38" t="n">
        <v>42</v>
      </c>
      <c r="D21" s="38" t="n">
        <v>53</v>
      </c>
      <c r="E21" s="34" t="n">
        <f aca="false">C21+D21</f>
        <v>95</v>
      </c>
    </row>
    <row r="22" customFormat="false" ht="15.9" hidden="false" customHeight="true" outlineLevel="0" collapsed="false">
      <c r="A22" s="37" t="s">
        <v>357</v>
      </c>
      <c r="B22" s="38" t="n">
        <v>59</v>
      </c>
      <c r="C22" s="38" t="n">
        <v>45</v>
      </c>
      <c r="D22" s="38" t="n">
        <v>47</v>
      </c>
      <c r="E22" s="34" t="n">
        <f aca="false">C22+D22</f>
        <v>92</v>
      </c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40"/>
      <c r="B37" s="41"/>
      <c r="C37" s="41"/>
      <c r="D37" s="41"/>
      <c r="E37" s="42"/>
    </row>
    <row r="38" customFormat="false" ht="15.9" hidden="false" customHeight="true" outlineLevel="0" collapsed="false">
      <c r="A38" s="43" t="s">
        <v>47</v>
      </c>
      <c r="B38" s="44" t="n">
        <f aca="false">SUM(B40-B39)</f>
        <v>869</v>
      </c>
      <c r="C38" s="44" t="n">
        <f aca="false">SUM(C40-C39)</f>
        <v>762</v>
      </c>
      <c r="D38" s="66" t="n">
        <f aca="false">SUM(D40-D39)</f>
        <v>904</v>
      </c>
      <c r="E38" s="45" t="n">
        <f aca="false">SUM(E40-E39)</f>
        <v>1666</v>
      </c>
    </row>
    <row r="39" customFormat="false" ht="15.9" hidden="false" customHeight="true" outlineLevel="0" collapsed="false">
      <c r="A39" s="35" t="s">
        <v>48</v>
      </c>
      <c r="B39" s="46" t="n">
        <v>5</v>
      </c>
      <c r="C39" s="46" t="n">
        <v>6</v>
      </c>
      <c r="D39" s="46" t="n">
        <v>6</v>
      </c>
      <c r="E39" s="47" t="n">
        <f aca="false">SUM(C39:D39)</f>
        <v>12</v>
      </c>
    </row>
    <row r="40" customFormat="false" ht="15.9" hidden="false" customHeight="true" outlineLevel="0" collapsed="false">
      <c r="A40" s="48" t="s">
        <v>14</v>
      </c>
      <c r="B40" s="49" t="n">
        <f aca="false">SUM(B4:B37)</f>
        <v>874</v>
      </c>
      <c r="C40" s="49" t="n">
        <f aca="false">SUM(C4:C37)</f>
        <v>768</v>
      </c>
      <c r="D40" s="49" t="n">
        <f aca="false">SUM(D4:D37)</f>
        <v>910</v>
      </c>
      <c r="E40" s="50" t="n">
        <f aca="false">SUM(E4:E37)</f>
        <v>1678</v>
      </c>
    </row>
    <row r="41" customFormat="false" ht="15.9" hidden="false" customHeight="true" outlineLevel="0" collapsed="false">
      <c r="A41" s="51"/>
      <c r="B41" s="52"/>
      <c r="C41" s="52"/>
      <c r="D41" s="52"/>
      <c r="E41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66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358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359</v>
      </c>
      <c r="B4" s="53" t="n">
        <v>106</v>
      </c>
      <c r="C4" s="53" t="n">
        <v>108</v>
      </c>
      <c r="D4" s="53" t="n">
        <v>100</v>
      </c>
      <c r="E4" s="34" t="n">
        <f aca="false">C4+D4</f>
        <v>208</v>
      </c>
    </row>
    <row r="5" customFormat="false" ht="15.9" hidden="false" customHeight="true" outlineLevel="0" collapsed="false">
      <c r="A5" s="35" t="s">
        <v>360</v>
      </c>
      <c r="B5" s="38" t="n">
        <v>32</v>
      </c>
      <c r="C5" s="38" t="n">
        <v>27</v>
      </c>
      <c r="D5" s="38" t="n">
        <v>35</v>
      </c>
      <c r="E5" s="34" t="n">
        <f aca="false">C5+D5</f>
        <v>62</v>
      </c>
    </row>
    <row r="6" customFormat="false" ht="15.9" hidden="false" customHeight="true" outlineLevel="0" collapsed="false">
      <c r="A6" s="35" t="s">
        <v>361</v>
      </c>
      <c r="B6" s="38" t="n">
        <v>37</v>
      </c>
      <c r="C6" s="38" t="n">
        <v>30</v>
      </c>
      <c r="D6" s="38" t="n">
        <v>38</v>
      </c>
      <c r="E6" s="34" t="n">
        <f aca="false">C6+D6</f>
        <v>68</v>
      </c>
    </row>
    <row r="7" customFormat="false" ht="15.9" hidden="false" customHeight="true" outlineLevel="0" collapsed="false">
      <c r="A7" s="35" t="s">
        <v>362</v>
      </c>
      <c r="B7" s="38" t="n">
        <v>38</v>
      </c>
      <c r="C7" s="38" t="n">
        <v>28</v>
      </c>
      <c r="D7" s="38" t="n">
        <v>31</v>
      </c>
      <c r="E7" s="34" t="n">
        <f aca="false">C7+D7</f>
        <v>59</v>
      </c>
    </row>
    <row r="8" customFormat="false" ht="15.9" hidden="false" customHeight="true" outlineLevel="0" collapsed="false">
      <c r="A8" s="35" t="s">
        <v>363</v>
      </c>
      <c r="B8" s="38" t="n">
        <v>49</v>
      </c>
      <c r="C8" s="38" t="n">
        <v>45</v>
      </c>
      <c r="D8" s="38" t="n">
        <v>36</v>
      </c>
      <c r="E8" s="34" t="n">
        <f aca="false">C8+D8</f>
        <v>81</v>
      </c>
    </row>
    <row r="9" customFormat="false" ht="15.9" hidden="false" customHeight="true" outlineLevel="0" collapsed="false">
      <c r="A9" s="35" t="s">
        <v>364</v>
      </c>
      <c r="B9" s="38" t="n">
        <v>12</v>
      </c>
      <c r="C9" s="38" t="n">
        <v>10</v>
      </c>
      <c r="D9" s="38" t="n">
        <v>9</v>
      </c>
      <c r="E9" s="34" t="n">
        <f aca="false">C9+D9</f>
        <v>19</v>
      </c>
    </row>
    <row r="10" customFormat="false" ht="15.9" hidden="false" customHeight="true" outlineLevel="0" collapsed="false">
      <c r="A10" s="35" t="s">
        <v>365</v>
      </c>
      <c r="B10" s="38" t="n">
        <v>18</v>
      </c>
      <c r="C10" s="38" t="n">
        <v>12</v>
      </c>
      <c r="D10" s="38" t="n">
        <v>24</v>
      </c>
      <c r="E10" s="34" t="n">
        <f aca="false">C10+D10</f>
        <v>36</v>
      </c>
    </row>
    <row r="11" customFormat="false" ht="15.9" hidden="false" customHeight="true" outlineLevel="0" collapsed="false">
      <c r="A11" s="35" t="s">
        <v>366</v>
      </c>
      <c r="B11" s="38" t="n">
        <v>44</v>
      </c>
      <c r="C11" s="38" t="n">
        <v>34</v>
      </c>
      <c r="D11" s="38" t="n">
        <v>44</v>
      </c>
      <c r="E11" s="34" t="n">
        <f aca="false">C11+D11</f>
        <v>78</v>
      </c>
    </row>
    <row r="12" customFormat="false" ht="15.9" hidden="false" customHeight="true" outlineLevel="0" collapsed="false">
      <c r="A12" s="35" t="s">
        <v>367</v>
      </c>
      <c r="B12" s="38" t="n">
        <v>27</v>
      </c>
      <c r="C12" s="38" t="n">
        <v>24</v>
      </c>
      <c r="D12" s="38" t="n">
        <v>26</v>
      </c>
      <c r="E12" s="34" t="n">
        <f aca="false">C12+D12</f>
        <v>50</v>
      </c>
    </row>
    <row r="13" customFormat="false" ht="15.9" hidden="false" customHeight="true" outlineLevel="0" collapsed="false">
      <c r="A13" s="35" t="s">
        <v>368</v>
      </c>
      <c r="B13" s="38" t="n">
        <v>12</v>
      </c>
      <c r="C13" s="38" t="n">
        <v>9</v>
      </c>
      <c r="D13" s="38" t="n">
        <v>15</v>
      </c>
      <c r="E13" s="34" t="n">
        <f aca="false">C13+D13</f>
        <v>24</v>
      </c>
    </row>
    <row r="14" customFormat="false" ht="15.9" hidden="false" customHeight="true" outlineLevel="0" collapsed="false">
      <c r="A14" s="35" t="s">
        <v>369</v>
      </c>
      <c r="B14" s="38" t="n">
        <v>59</v>
      </c>
      <c r="C14" s="38" t="n">
        <v>36</v>
      </c>
      <c r="D14" s="38" t="n">
        <v>60</v>
      </c>
      <c r="E14" s="34" t="n">
        <f aca="false">C14+D14</f>
        <v>96</v>
      </c>
    </row>
    <row r="15" customFormat="false" ht="15.9" hidden="false" customHeight="true" outlineLevel="0" collapsed="false">
      <c r="A15" s="35" t="s">
        <v>370</v>
      </c>
      <c r="B15" s="38" t="n">
        <v>163</v>
      </c>
      <c r="C15" s="38" t="n">
        <v>175</v>
      </c>
      <c r="D15" s="38" t="n">
        <v>211</v>
      </c>
      <c r="E15" s="34" t="n">
        <f aca="false">C15+D15</f>
        <v>386</v>
      </c>
    </row>
    <row r="16" customFormat="false" ht="15.9" hidden="false" customHeight="true" outlineLevel="0" collapsed="false">
      <c r="A16" s="35" t="s">
        <v>371</v>
      </c>
      <c r="B16" s="38" t="n">
        <v>176</v>
      </c>
      <c r="C16" s="38" t="n">
        <v>192</v>
      </c>
      <c r="D16" s="38" t="n">
        <v>206</v>
      </c>
      <c r="E16" s="34" t="n">
        <f aca="false">C16+D16</f>
        <v>398</v>
      </c>
    </row>
    <row r="17" customFormat="false" ht="15.9" hidden="false" customHeight="true" outlineLevel="0" collapsed="false">
      <c r="A17" s="35" t="s">
        <v>372</v>
      </c>
      <c r="B17" s="38" t="n">
        <v>26</v>
      </c>
      <c r="C17" s="38" t="n">
        <v>23</v>
      </c>
      <c r="D17" s="38" t="n">
        <v>30</v>
      </c>
      <c r="E17" s="34" t="n">
        <f aca="false">C17+D17</f>
        <v>53</v>
      </c>
    </row>
    <row r="18" customFormat="false" ht="15.9" hidden="false" customHeight="true" outlineLevel="0" collapsed="false">
      <c r="A18" s="35" t="s">
        <v>373</v>
      </c>
      <c r="B18" s="38" t="n">
        <v>110</v>
      </c>
      <c r="C18" s="38" t="n">
        <v>108</v>
      </c>
      <c r="D18" s="38" t="n">
        <v>115</v>
      </c>
      <c r="E18" s="34" t="n">
        <f aca="false">C18+D18</f>
        <v>223</v>
      </c>
    </row>
    <row r="19" customFormat="false" ht="15.9" hidden="false" customHeight="true" outlineLevel="0" collapsed="false">
      <c r="A19" s="35" t="s">
        <v>374</v>
      </c>
      <c r="B19" s="38" t="n">
        <v>43</v>
      </c>
      <c r="C19" s="38" t="n">
        <v>51</v>
      </c>
      <c r="D19" s="38" t="n">
        <v>51</v>
      </c>
      <c r="E19" s="34" t="n">
        <f aca="false">C19+D19</f>
        <v>102</v>
      </c>
    </row>
    <row r="20" customFormat="false" ht="15.9" hidden="false" customHeight="true" outlineLevel="0" collapsed="false">
      <c r="A20" s="35" t="s">
        <v>375</v>
      </c>
      <c r="B20" s="38" t="n">
        <v>104</v>
      </c>
      <c r="C20" s="38" t="n">
        <v>103</v>
      </c>
      <c r="D20" s="38" t="n">
        <v>102</v>
      </c>
      <c r="E20" s="34" t="n">
        <f aca="false">C20+D20</f>
        <v>205</v>
      </c>
    </row>
    <row r="21" customFormat="false" ht="15.9" hidden="false" customHeight="true" outlineLevel="0" collapsed="false">
      <c r="A21" s="35" t="s">
        <v>376</v>
      </c>
      <c r="B21" s="38" t="n">
        <v>43</v>
      </c>
      <c r="C21" s="38" t="n">
        <v>41</v>
      </c>
      <c r="D21" s="38" t="n">
        <v>56</v>
      </c>
      <c r="E21" s="34" t="n">
        <f aca="false">C21+D21</f>
        <v>97</v>
      </c>
    </row>
    <row r="22" customFormat="false" ht="15.9" hidden="false" customHeight="true" outlineLevel="0" collapsed="false">
      <c r="A22" s="35" t="s">
        <v>377</v>
      </c>
      <c r="B22" s="38" t="n">
        <v>117</v>
      </c>
      <c r="C22" s="38" t="n">
        <v>112</v>
      </c>
      <c r="D22" s="38" t="n">
        <v>113</v>
      </c>
      <c r="E22" s="34" t="n">
        <f aca="false">C22+D22</f>
        <v>225</v>
      </c>
    </row>
    <row r="23" customFormat="false" ht="15.9" hidden="false" customHeight="true" outlineLevel="0" collapsed="false">
      <c r="A23" s="35" t="s">
        <v>378</v>
      </c>
      <c r="B23" s="38" t="n">
        <v>15</v>
      </c>
      <c r="C23" s="38" t="n">
        <v>11</v>
      </c>
      <c r="D23" s="38" t="n">
        <v>16</v>
      </c>
      <c r="E23" s="34" t="n">
        <f aca="false">C23+D23</f>
        <v>27</v>
      </c>
    </row>
    <row r="24" customFormat="false" ht="15.9" hidden="false" customHeight="true" outlineLevel="0" collapsed="false">
      <c r="A24" s="35" t="s">
        <v>379</v>
      </c>
      <c r="B24" s="38" t="n">
        <v>56</v>
      </c>
      <c r="C24" s="38" t="n">
        <v>62</v>
      </c>
      <c r="D24" s="38" t="n">
        <v>66</v>
      </c>
      <c r="E24" s="34" t="n">
        <f aca="false">C24+D24</f>
        <v>128</v>
      </c>
    </row>
    <row r="25" customFormat="false" ht="15.9" hidden="false" customHeight="true" outlineLevel="0" collapsed="false">
      <c r="A25" s="35" t="s">
        <v>380</v>
      </c>
      <c r="B25" s="38" t="n">
        <v>50</v>
      </c>
      <c r="C25" s="38" t="n">
        <v>42</v>
      </c>
      <c r="D25" s="38" t="n">
        <v>60</v>
      </c>
      <c r="E25" s="34" t="n">
        <f aca="false">C25+D25</f>
        <v>102</v>
      </c>
    </row>
    <row r="26" customFormat="false" ht="15.9" hidden="false" customHeight="true" outlineLevel="0" collapsed="false">
      <c r="A26" s="35" t="s">
        <v>381</v>
      </c>
      <c r="B26" s="38" t="n">
        <v>25</v>
      </c>
      <c r="C26" s="38" t="n">
        <v>21</v>
      </c>
      <c r="D26" s="38" t="n">
        <v>24</v>
      </c>
      <c r="E26" s="34" t="n">
        <f aca="false">C26+D26</f>
        <v>45</v>
      </c>
    </row>
    <row r="27" customFormat="false" ht="15.9" hidden="false" customHeight="true" outlineLevel="0" collapsed="false">
      <c r="A27" s="35" t="s">
        <v>382</v>
      </c>
      <c r="B27" s="38" t="n">
        <v>44</v>
      </c>
      <c r="C27" s="38" t="n">
        <v>51</v>
      </c>
      <c r="D27" s="38" t="n">
        <v>50</v>
      </c>
      <c r="E27" s="34" t="n">
        <f aca="false">C27+D27</f>
        <v>101</v>
      </c>
    </row>
    <row r="28" customFormat="false" ht="15.9" hidden="false" customHeight="true" outlineLevel="0" collapsed="false">
      <c r="A28" s="35" t="s">
        <v>383</v>
      </c>
      <c r="B28" s="38" t="n">
        <v>27</v>
      </c>
      <c r="C28" s="38" t="n">
        <v>31</v>
      </c>
      <c r="D28" s="38" t="n">
        <v>23</v>
      </c>
      <c r="E28" s="34" t="n">
        <f aca="false">C28+D28</f>
        <v>54</v>
      </c>
    </row>
    <row r="29" customFormat="false" ht="15.9" hidden="false" customHeight="true" outlineLevel="0" collapsed="false">
      <c r="A29" s="35" t="s">
        <v>384</v>
      </c>
      <c r="B29" s="38" t="n">
        <v>26</v>
      </c>
      <c r="C29" s="38" t="n">
        <v>24</v>
      </c>
      <c r="D29" s="38" t="n">
        <v>27</v>
      </c>
      <c r="E29" s="34" t="n">
        <f aca="false">C29+D29</f>
        <v>51</v>
      </c>
    </row>
    <row r="30" customFormat="false" ht="15.9" hidden="false" customHeight="true" outlineLevel="0" collapsed="false">
      <c r="A30" s="35" t="s">
        <v>385</v>
      </c>
      <c r="B30" s="38" t="n">
        <v>90</v>
      </c>
      <c r="C30" s="38" t="n">
        <v>98</v>
      </c>
      <c r="D30" s="38" t="n">
        <v>35</v>
      </c>
      <c r="E30" s="34" t="n">
        <f aca="false">C30+D30</f>
        <v>133</v>
      </c>
    </row>
    <row r="31" customFormat="false" ht="15.9" hidden="false" customHeight="true" outlineLevel="0" collapsed="false">
      <c r="A31" s="35" t="s">
        <v>386</v>
      </c>
      <c r="B31" s="38" t="n">
        <v>6</v>
      </c>
      <c r="C31" s="38" t="n">
        <v>4</v>
      </c>
      <c r="D31" s="38" t="n">
        <v>4</v>
      </c>
      <c r="E31" s="34" t="n">
        <f aca="false">C31+D31</f>
        <v>8</v>
      </c>
    </row>
    <row r="32" customFormat="false" ht="15.9" hidden="false" customHeight="true" outlineLevel="0" collapsed="false">
      <c r="A32" s="35" t="s">
        <v>387</v>
      </c>
      <c r="B32" s="38" t="n">
        <v>88</v>
      </c>
      <c r="C32" s="38" t="n">
        <v>89</v>
      </c>
      <c r="D32" s="38" t="n">
        <v>95</v>
      </c>
      <c r="E32" s="34" t="n">
        <f aca="false">C32+D32</f>
        <v>184</v>
      </c>
    </row>
    <row r="33" customFormat="false" ht="15.9" hidden="false" customHeight="true" outlineLevel="0" collapsed="false">
      <c r="A33" s="35" t="s">
        <v>388</v>
      </c>
      <c r="B33" s="38" t="n">
        <v>39</v>
      </c>
      <c r="C33" s="38" t="n">
        <v>14</v>
      </c>
      <c r="D33" s="38" t="n">
        <v>25</v>
      </c>
      <c r="E33" s="34" t="n">
        <f aca="false">C33+D33</f>
        <v>39</v>
      </c>
    </row>
    <row r="34" customFormat="false" ht="15.9" hidden="false" customHeight="true" outlineLevel="0" collapsed="false">
      <c r="A34" s="35" t="s">
        <v>389</v>
      </c>
      <c r="B34" s="38" t="n">
        <v>7</v>
      </c>
      <c r="C34" s="38" t="n">
        <v>3</v>
      </c>
      <c r="D34" s="38" t="n">
        <v>4</v>
      </c>
      <c r="E34" s="34" t="n">
        <f aca="false">C34+D34</f>
        <v>7</v>
      </c>
    </row>
    <row r="35" customFormat="false" ht="15.9" hidden="false" customHeight="true" outlineLevel="0" collapsed="false">
      <c r="A35" s="37" t="s">
        <v>390</v>
      </c>
      <c r="B35" s="38" t="n">
        <v>264</v>
      </c>
      <c r="C35" s="38" t="n">
        <v>185</v>
      </c>
      <c r="D35" s="38" t="n">
        <v>152</v>
      </c>
      <c r="E35" s="34" t="n">
        <f aca="false">C35+D35</f>
        <v>337</v>
      </c>
    </row>
    <row r="36" customFormat="false" ht="15.9" hidden="false" customHeight="true" outlineLevel="0" collapsed="false">
      <c r="A36" s="37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59" t="n">
        <f aca="false">SUM(B41-B40)</f>
        <v>1953</v>
      </c>
      <c r="C39" s="59" t="n">
        <f aca="false">SUM(C41-C40)</f>
        <v>1803</v>
      </c>
      <c r="D39" s="59" t="n">
        <f aca="false">SUM(D41-D40)</f>
        <v>1883</v>
      </c>
      <c r="E39" s="60" t="n">
        <f aca="false">SUM(E41-E40)</f>
        <v>3686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1953</v>
      </c>
      <c r="C41" s="63" t="n">
        <f aca="false">SUM(C4:C38)</f>
        <v>1803</v>
      </c>
      <c r="D41" s="63" t="n">
        <f aca="false">SUM(D4:D38)</f>
        <v>1883</v>
      </c>
      <c r="E41" s="64" t="n">
        <f aca="false">SUM(E4:E38)</f>
        <v>3686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800000"/>
    <pageSetUpPr fitToPage="false"/>
  </sheetPr>
  <dimension ref="A1:E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391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392</v>
      </c>
      <c r="B4" s="53" t="n">
        <v>29</v>
      </c>
      <c r="C4" s="53" t="n">
        <v>30</v>
      </c>
      <c r="D4" s="53" t="n">
        <v>24</v>
      </c>
      <c r="E4" s="34" t="n">
        <f aca="false">C4+D4</f>
        <v>54</v>
      </c>
    </row>
    <row r="5" customFormat="false" ht="15.9" hidden="false" customHeight="true" outlineLevel="0" collapsed="false">
      <c r="A5" s="35" t="s">
        <v>393</v>
      </c>
      <c r="B5" s="38" t="n">
        <v>40</v>
      </c>
      <c r="C5" s="38" t="n">
        <v>36</v>
      </c>
      <c r="D5" s="38" t="n">
        <v>46</v>
      </c>
      <c r="E5" s="34" t="n">
        <f aca="false">C5+D5</f>
        <v>82</v>
      </c>
    </row>
    <row r="6" customFormat="false" ht="15.9" hidden="false" customHeight="true" outlineLevel="0" collapsed="false">
      <c r="A6" s="35" t="s">
        <v>394</v>
      </c>
      <c r="B6" s="38" t="n">
        <v>48</v>
      </c>
      <c r="C6" s="38" t="n">
        <v>43</v>
      </c>
      <c r="D6" s="38" t="n">
        <v>56</v>
      </c>
      <c r="E6" s="34" t="n">
        <f aca="false">C6+D6</f>
        <v>99</v>
      </c>
    </row>
    <row r="7" customFormat="false" ht="15.9" hidden="false" customHeight="true" outlineLevel="0" collapsed="false">
      <c r="A7" s="35" t="s">
        <v>395</v>
      </c>
      <c r="B7" s="38" t="n">
        <v>29</v>
      </c>
      <c r="C7" s="38" t="n">
        <v>19</v>
      </c>
      <c r="D7" s="38" t="n">
        <v>24</v>
      </c>
      <c r="E7" s="34" t="n">
        <f aca="false">C7+D7</f>
        <v>43</v>
      </c>
    </row>
    <row r="8" customFormat="false" ht="15.9" hidden="false" customHeight="true" outlineLevel="0" collapsed="false">
      <c r="A8" s="35" t="s">
        <v>396</v>
      </c>
      <c r="B8" s="38" t="n">
        <v>45</v>
      </c>
      <c r="C8" s="38" t="n">
        <v>58</v>
      </c>
      <c r="D8" s="38" t="n">
        <v>58</v>
      </c>
      <c r="E8" s="34" t="n">
        <f aca="false">C8+D8</f>
        <v>116</v>
      </c>
    </row>
    <row r="9" customFormat="false" ht="15.9" hidden="false" customHeight="true" outlineLevel="0" collapsed="false">
      <c r="A9" s="35" t="s">
        <v>397</v>
      </c>
      <c r="B9" s="38" t="n">
        <v>19</v>
      </c>
      <c r="C9" s="38" t="n">
        <v>22</v>
      </c>
      <c r="D9" s="38" t="n">
        <v>20</v>
      </c>
      <c r="E9" s="34" t="n">
        <f aca="false">C9+D9</f>
        <v>42</v>
      </c>
    </row>
    <row r="10" customFormat="false" ht="15.9" hidden="false" customHeight="true" outlineLevel="0" collapsed="false">
      <c r="A10" s="35" t="s">
        <v>398</v>
      </c>
      <c r="B10" s="38" t="n">
        <v>20</v>
      </c>
      <c r="C10" s="38" t="n">
        <v>19</v>
      </c>
      <c r="D10" s="38" t="n">
        <v>17</v>
      </c>
      <c r="E10" s="34" t="n">
        <f aca="false">C10+D10</f>
        <v>36</v>
      </c>
    </row>
    <row r="11" customFormat="false" ht="15.9" hidden="false" customHeight="true" outlineLevel="0" collapsed="false">
      <c r="A11" s="35" t="s">
        <v>399</v>
      </c>
      <c r="B11" s="38" t="n">
        <v>46</v>
      </c>
      <c r="C11" s="38" t="n">
        <v>40</v>
      </c>
      <c r="D11" s="38" t="n">
        <v>51</v>
      </c>
      <c r="E11" s="34" t="n">
        <f aca="false">C11+D11</f>
        <v>91</v>
      </c>
    </row>
    <row r="12" customFormat="false" ht="15.9" hidden="false" customHeight="true" outlineLevel="0" collapsed="false">
      <c r="A12" s="35" t="s">
        <v>400</v>
      </c>
      <c r="B12" s="38" t="n">
        <v>7</v>
      </c>
      <c r="C12" s="38" t="n">
        <v>9</v>
      </c>
      <c r="D12" s="38" t="n">
        <v>5</v>
      </c>
      <c r="E12" s="34" t="n">
        <f aca="false">C12+D12</f>
        <v>14</v>
      </c>
    </row>
    <row r="13" customFormat="false" ht="15.9" hidden="false" customHeight="true" outlineLevel="0" collapsed="false">
      <c r="A13" s="35" t="s">
        <v>401</v>
      </c>
      <c r="B13" s="38" t="n">
        <v>20</v>
      </c>
      <c r="C13" s="38" t="n">
        <v>19</v>
      </c>
      <c r="D13" s="38" t="n">
        <v>20</v>
      </c>
      <c r="E13" s="34" t="n">
        <f aca="false">C13+D13</f>
        <v>39</v>
      </c>
    </row>
    <row r="14" customFormat="false" ht="15.9" hidden="false" customHeight="true" outlineLevel="0" collapsed="false">
      <c r="A14" s="35" t="s">
        <v>402</v>
      </c>
      <c r="B14" s="38" t="n">
        <v>18</v>
      </c>
      <c r="C14" s="38" t="n">
        <v>19</v>
      </c>
      <c r="D14" s="38" t="n">
        <v>16</v>
      </c>
      <c r="E14" s="34" t="n">
        <f aca="false">C14+D14</f>
        <v>35</v>
      </c>
    </row>
    <row r="15" customFormat="false" ht="15.9" hidden="false" customHeight="true" outlineLevel="0" collapsed="false">
      <c r="A15" s="35" t="s">
        <v>403</v>
      </c>
      <c r="B15" s="38" t="n">
        <v>30</v>
      </c>
      <c r="C15" s="38" t="n">
        <v>25</v>
      </c>
      <c r="D15" s="38" t="n">
        <v>32</v>
      </c>
      <c r="E15" s="34" t="n">
        <f aca="false">C15+D15</f>
        <v>57</v>
      </c>
    </row>
    <row r="16" customFormat="false" ht="15.9" hidden="false" customHeight="true" outlineLevel="0" collapsed="false">
      <c r="A16" s="35" t="s">
        <v>404</v>
      </c>
      <c r="B16" s="38" t="n">
        <v>29</v>
      </c>
      <c r="C16" s="38" t="n">
        <v>24</v>
      </c>
      <c r="D16" s="38" t="n">
        <v>29</v>
      </c>
      <c r="E16" s="34" t="n">
        <f aca="false">C16+D16</f>
        <v>53</v>
      </c>
    </row>
    <row r="17" customFormat="false" ht="15.9" hidden="false" customHeight="true" outlineLevel="0" collapsed="false">
      <c r="A17" s="35" t="s">
        <v>405</v>
      </c>
      <c r="B17" s="38" t="n">
        <v>60</v>
      </c>
      <c r="C17" s="38" t="n">
        <v>56</v>
      </c>
      <c r="D17" s="38" t="n">
        <v>61</v>
      </c>
      <c r="E17" s="34" t="n">
        <f aca="false">C17+D17</f>
        <v>117</v>
      </c>
    </row>
    <row r="18" customFormat="false" ht="15.9" hidden="false" customHeight="true" outlineLevel="0" collapsed="false">
      <c r="A18" s="54" t="s">
        <v>406</v>
      </c>
      <c r="B18" s="38" t="n">
        <v>62</v>
      </c>
      <c r="C18" s="38" t="n">
        <v>38</v>
      </c>
      <c r="D18" s="38" t="n">
        <v>47</v>
      </c>
      <c r="E18" s="34" t="n">
        <f aca="false">C18+D18</f>
        <v>85</v>
      </c>
    </row>
    <row r="19" customFormat="false" ht="15.9" hidden="false" customHeight="true" outlineLevel="0" collapsed="false">
      <c r="A19" s="35"/>
      <c r="B19" s="38"/>
      <c r="C19" s="38"/>
      <c r="D19" s="38"/>
      <c r="E19" s="39"/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2331</v>
      </c>
      <c r="C39" s="44" t="n">
        <f aca="false">SUM(C41-C40)</f>
        <v>2193</v>
      </c>
      <c r="D39" s="66" t="n">
        <f aca="false">SUM(D41-D40)</f>
        <v>2307</v>
      </c>
      <c r="E39" s="45" t="n">
        <f aca="false">C39+D39</f>
        <v>4500</v>
      </c>
    </row>
    <row r="40" customFormat="false" ht="15.9" hidden="false" customHeight="true" outlineLevel="0" collapsed="false">
      <c r="A40" s="35" t="s">
        <v>48</v>
      </c>
      <c r="B40" s="46" t="n">
        <v>124</v>
      </c>
      <c r="C40" s="46" t="n">
        <v>67</v>
      </c>
      <c r="D40" s="46" t="n">
        <v>82</v>
      </c>
      <c r="E40" s="47" t="n">
        <f aca="false">C40+D40</f>
        <v>149</v>
      </c>
    </row>
    <row r="41" customFormat="false" ht="15.9" hidden="false" customHeight="true" outlineLevel="0" collapsed="false">
      <c r="A41" s="48" t="s">
        <v>14</v>
      </c>
      <c r="B41" s="49" t="n">
        <f aca="false">SUM(B4:B38,埴生①!B41)</f>
        <v>2455</v>
      </c>
      <c r="C41" s="49" t="n">
        <f aca="false">SUM(C4:C38,埴生①!C41)</f>
        <v>2260</v>
      </c>
      <c r="D41" s="49" t="n">
        <f aca="false">SUM(D4:D38,埴生①!D41)</f>
        <v>2389</v>
      </c>
      <c r="E41" s="50" t="n">
        <f aca="false">C41+D41</f>
        <v>4649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  <row r="43" customFormat="false" ht="15.9" hidden="false" customHeight="true" outlineLevel="0" collapsed="false">
      <c r="A43" s="68"/>
      <c r="B43" s="30" t="s">
        <v>33</v>
      </c>
      <c r="C43" s="30" t="s">
        <v>34</v>
      </c>
      <c r="D43" s="30" t="s">
        <v>35</v>
      </c>
      <c r="E43" s="31" t="s">
        <v>26</v>
      </c>
    </row>
    <row r="44" customFormat="false" ht="15.9" hidden="false" customHeight="true" outlineLevel="0" collapsed="false">
      <c r="A44" s="43" t="s">
        <v>47</v>
      </c>
      <c r="B44" s="44" t="n">
        <f aca="false">本山!B39+赤崎!B39+須恵!B41+小野田!B39+高泊!B39+高千帆!B40+有帆!B39+厚狭③!B41+出合!B39+厚陽!B38+埴生②!B39</f>
        <v>28402</v>
      </c>
      <c r="C44" s="44" t="n">
        <f aca="false">本山!C39+赤崎!C39+須恵!C41+小野田!C39+高泊!C39+高千帆!C40+有帆!C39+厚狭③!C41+出合!C39+厚陽!C38+埴生②!C39</f>
        <v>27389</v>
      </c>
      <c r="D44" s="44" t="n">
        <f aca="false">本山!D39+赤崎!D39+須恵!D41+小野田!D39+高泊!D39+高千帆!D40+有帆!D39+厚狭③!D41+出合!D39+厚陽!D38+埴生②!D39</f>
        <v>29935</v>
      </c>
      <c r="E44" s="45" t="n">
        <f aca="false">本山!E39+赤崎!E39+須恵!E41+小野田!E39+高泊!E39+高千帆!E40+有帆!E39+厚狭③!E41+出合!E39+厚陽!E38+埴生②!E39</f>
        <v>57324</v>
      </c>
    </row>
    <row r="45" customFormat="false" ht="15.9" hidden="false" customHeight="true" outlineLevel="0" collapsed="false">
      <c r="A45" s="35" t="s">
        <v>48</v>
      </c>
      <c r="B45" s="46" t="n">
        <f aca="false">本山!B40+赤崎!B40+須恵!B42+小野田!B40+高泊!B40+高千帆!B41+有帆!B40+厚狭③!B42+出合!B40+厚陽!B39+埴生②!B40</f>
        <v>719</v>
      </c>
      <c r="C45" s="46" t="n">
        <f aca="false">本山!C40+赤崎!C40+須恵!C42+小野田!C40+高泊!C40+高千帆!C41+有帆!C40+厚狭③!C42+出合!C40+厚陽!C39+埴生②!C40</f>
        <v>503</v>
      </c>
      <c r="D45" s="46" t="n">
        <f aca="false">本山!D40+赤崎!D40+須恵!D42+小野田!D40+高泊!D40+高千帆!D41+有帆!D40+厚狭③!D42+出合!D40+厚陽!D39+埴生②!D40</f>
        <v>446</v>
      </c>
      <c r="E45" s="47" t="n">
        <f aca="false">本山!E40+赤崎!E40+須恵!E42+小野田!E40+高泊!E40+高千帆!E41+有帆!E40+厚狭③!E42+出合!E40+厚陽!E39+埴生②!E40</f>
        <v>949</v>
      </c>
    </row>
    <row r="46" customFormat="false" ht="27.9" hidden="false" customHeight="true" outlineLevel="0" collapsed="false">
      <c r="A46" s="48" t="s">
        <v>14</v>
      </c>
      <c r="B46" s="49" t="n">
        <f aca="false">本山!B41+赤崎!B41+須恵!B43+小野田!B41+高泊!B41+高千帆!B42+有帆!B41+厚狭③!B43+出合!B41+厚陽!B40+埴生②!B41</f>
        <v>29121</v>
      </c>
      <c r="C46" s="49" t="n">
        <f aca="false">本山!C41+赤崎!C41+須恵!C43+小野田!C41+高泊!C41+高千帆!C42+有帆!C41+厚狭③!C43+出合!C41+厚陽!C40+埴生②!C41</f>
        <v>27892</v>
      </c>
      <c r="D46" s="49" t="n">
        <f aca="false">本山!D41+赤崎!D41+須恵!D43+小野田!D41+高泊!D41+高千帆!D42+有帆!D41+厚狭③!D43+出合!D41+厚陽!D40+埴生②!D41</f>
        <v>30381</v>
      </c>
      <c r="E46" s="50" t="n">
        <f aca="false">本山!E41+赤崎!E41+須恵!E43+小野田!E41+高泊!E41+高千帆!E42+有帆!E41+厚狭③!E43+出合!E41+厚陽!E40+埴生②!E41</f>
        <v>58273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333399"/>
    <pageSetUpPr fitToPage="false"/>
  </sheetPr>
  <dimension ref="A1:F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6" min="1" style="69" width="11.4615384615385"/>
    <col collapsed="false" hidden="false" max="256" min="7" style="69" width="8.78542510121457"/>
    <col collapsed="false" hidden="false" max="262" min="257" style="69" width="11.4615384615385"/>
    <col collapsed="false" hidden="false" max="512" min="263" style="69" width="8.78542510121457"/>
    <col collapsed="false" hidden="false" max="518" min="513" style="69" width="11.4615384615385"/>
    <col collapsed="false" hidden="false" max="768" min="519" style="69" width="8.78542510121457"/>
    <col collapsed="false" hidden="false" max="774" min="769" style="69" width="11.4615384615385"/>
    <col collapsed="false" hidden="false" max="1025" min="775" style="69" width="8.78542510121457"/>
  </cols>
  <sheetData>
    <row r="1" customFormat="false" ht="24.9" hidden="false" customHeight="true" outlineLevel="0" collapsed="false">
      <c r="A1" s="23" t="s">
        <v>407</v>
      </c>
      <c r="B1" s="23"/>
      <c r="C1" s="23"/>
      <c r="D1" s="70" t="str">
        <f aca="false">本山!$C$1</f>
        <v>令和7年10月1日現在</v>
      </c>
      <c r="E1" s="70"/>
      <c r="F1" s="71"/>
    </row>
    <row r="2" customFormat="false" ht="24.9" hidden="false" customHeight="true" outlineLevel="0" collapsed="false">
      <c r="A2" s="72"/>
      <c r="B2" s="72"/>
      <c r="C2" s="72"/>
      <c r="D2" s="72"/>
      <c r="E2" s="72"/>
      <c r="F2" s="72"/>
    </row>
    <row r="3" customFormat="false" ht="24.9" hidden="false" customHeight="true" outlineLevel="0" collapsed="false">
      <c r="A3" s="73"/>
      <c r="B3" s="74"/>
      <c r="C3" s="75" t="s">
        <v>33</v>
      </c>
      <c r="D3" s="75" t="s">
        <v>34</v>
      </c>
      <c r="E3" s="75" t="s">
        <v>35</v>
      </c>
      <c r="F3" s="76" t="s">
        <v>26</v>
      </c>
    </row>
    <row r="4" customFormat="false" ht="8.1" hidden="false" customHeight="true" outlineLevel="0" collapsed="false">
      <c r="A4" s="77"/>
      <c r="B4" s="78"/>
      <c r="C4" s="78"/>
      <c r="D4" s="78"/>
      <c r="E4" s="78"/>
      <c r="F4" s="78"/>
    </row>
    <row r="5" customFormat="false" ht="24.9" hidden="false" customHeight="true" outlineLevel="0" collapsed="false">
      <c r="A5" s="79" t="s">
        <v>408</v>
      </c>
      <c r="B5" s="79" t="s">
        <v>47</v>
      </c>
      <c r="C5" s="80" t="n">
        <f aca="false">SUM(本山!B39,赤崎!B39,須恵!B41,小野田!B39,高泊!B39,高千帆!B40,有帆!B39)</f>
        <v>19457</v>
      </c>
      <c r="D5" s="80" t="n">
        <f aca="false">SUM(本山!C39,赤崎!C39,須恵!C41,小野田!C39,高泊!C39,高千帆!C40,有帆!C39)</f>
        <v>18564</v>
      </c>
      <c r="E5" s="80" t="n">
        <f aca="false">SUM(本山!D39,赤崎!D39,須恵!D41,小野田!D39,高泊!D39,高千帆!D40,有帆!D39)</f>
        <v>20268</v>
      </c>
      <c r="F5" s="81" t="n">
        <f aca="false">SUM(D5:E5)</f>
        <v>38832</v>
      </c>
    </row>
    <row r="6" customFormat="false" ht="24.9" hidden="false" customHeight="true" outlineLevel="0" collapsed="false">
      <c r="A6" s="79"/>
      <c r="B6" s="79" t="s">
        <v>48</v>
      </c>
      <c r="C6" s="80" t="n">
        <f aca="false">SUM(本山!B40,赤崎!B40,須恵!B42,小野田!B40,高泊!B40,高千帆!B41,有帆!B40)</f>
        <v>432</v>
      </c>
      <c r="D6" s="80" t="n">
        <f aca="false">SUM(本山!C40,赤崎!C40,須恵!C42,小野田!C40,高泊!C40,高千帆!C41,有帆!C40)</f>
        <v>326</v>
      </c>
      <c r="E6" s="80" t="n">
        <f aca="false">SUM(本山!D40,赤崎!D40,須恵!D42,小野田!D40,高泊!D40,高千帆!D41,有帆!D40)</f>
        <v>276</v>
      </c>
      <c r="F6" s="81" t="n">
        <f aca="false">SUM(D6:E6)</f>
        <v>602</v>
      </c>
    </row>
    <row r="7" customFormat="false" ht="24.9" hidden="false" customHeight="true" outlineLevel="0" collapsed="false">
      <c r="A7" s="82" t="s">
        <v>409</v>
      </c>
      <c r="B7" s="82"/>
      <c r="C7" s="81" t="n">
        <f aca="false">SUM(C5:C6)</f>
        <v>19889</v>
      </c>
      <c r="D7" s="81" t="n">
        <f aca="false">SUM(D5:D6)</f>
        <v>18890</v>
      </c>
      <c r="E7" s="81" t="n">
        <f aca="false">SUM(E5:E6)</f>
        <v>20544</v>
      </c>
      <c r="F7" s="81" t="n">
        <f aca="false">SUM(F5:F6)</f>
        <v>39434</v>
      </c>
    </row>
    <row r="8" customFormat="false" ht="8.1" hidden="false" customHeight="true" outlineLevel="0" collapsed="false">
      <c r="A8" s="0"/>
      <c r="B8" s="83"/>
      <c r="C8" s="84"/>
      <c r="D8" s="84"/>
      <c r="E8" s="84"/>
      <c r="F8" s="85"/>
    </row>
    <row r="9" customFormat="false" ht="24.9" hidden="false" customHeight="true" outlineLevel="0" collapsed="false">
      <c r="A9" s="79" t="s">
        <v>410</v>
      </c>
      <c r="B9" s="79" t="s">
        <v>47</v>
      </c>
      <c r="C9" s="80" t="n">
        <f aca="false">SUM(厚狭③!B41,出合!B39,厚陽!B38,埴生②!B39)</f>
        <v>8945</v>
      </c>
      <c r="D9" s="80" t="n">
        <f aca="false">SUM(厚狭③!C41,出合!C39,厚陽!C38,埴生②!C39)</f>
        <v>8825</v>
      </c>
      <c r="E9" s="86" t="n">
        <f aca="false">SUM(厚狭③!D41,出合!D39,厚陽!D38,埴生②!D39)</f>
        <v>9667</v>
      </c>
      <c r="F9" s="87" t="n">
        <f aca="false">SUM(D9:E9)</f>
        <v>18492</v>
      </c>
    </row>
    <row r="10" customFormat="false" ht="24.9" hidden="false" customHeight="true" outlineLevel="0" collapsed="false">
      <c r="A10" s="79"/>
      <c r="B10" s="79" t="s">
        <v>48</v>
      </c>
      <c r="C10" s="80" t="n">
        <f aca="false">SUM(厚狭③!B42,出合!B40,厚陽!B39,埴生②!B40)</f>
        <v>287</v>
      </c>
      <c r="D10" s="80" t="n">
        <f aca="false">SUM(厚狭③!C42,出合!C40,厚陽!C39,埴生②!C40)</f>
        <v>177</v>
      </c>
      <c r="E10" s="80" t="n">
        <f aca="false">SUM(厚狭③!D42,出合!D40,厚陽!D39,埴生②!D40)</f>
        <v>170</v>
      </c>
      <c r="F10" s="81" t="n">
        <f aca="false">SUM(D10:E10)</f>
        <v>347</v>
      </c>
    </row>
    <row r="11" customFormat="false" ht="24.9" hidden="false" customHeight="true" outlineLevel="0" collapsed="false">
      <c r="A11" s="82" t="s">
        <v>409</v>
      </c>
      <c r="B11" s="82"/>
      <c r="C11" s="81" t="n">
        <f aca="false">SUM(C9:C10)</f>
        <v>9232</v>
      </c>
      <c r="D11" s="81" t="n">
        <f aca="false">SUM(D9:D10)</f>
        <v>9002</v>
      </c>
      <c r="E11" s="81" t="n">
        <f aca="false">SUM(E9:E10)</f>
        <v>9837</v>
      </c>
      <c r="F11" s="81" t="n">
        <f aca="false">SUM(F9:F10)</f>
        <v>18839</v>
      </c>
    </row>
    <row r="12" customFormat="false" ht="8.1" hidden="false" customHeight="true" outlineLevel="0" collapsed="false">
      <c r="A12" s="0"/>
      <c r="B12" s="0"/>
      <c r="C12" s="88"/>
      <c r="D12" s="88"/>
      <c r="E12" s="88"/>
      <c r="F12" s="89"/>
    </row>
    <row r="13" customFormat="false" ht="24.9" hidden="false" customHeight="true" outlineLevel="0" collapsed="false">
      <c r="A13" s="90"/>
      <c r="B13" s="79" t="s">
        <v>47</v>
      </c>
      <c r="C13" s="81" t="n">
        <f aca="false">SUM(C5,C9)</f>
        <v>28402</v>
      </c>
      <c r="D13" s="81" t="n">
        <f aca="false">SUM(D5,D9)</f>
        <v>27389</v>
      </c>
      <c r="E13" s="81" t="n">
        <f aca="false">SUM(E5,E9)</f>
        <v>29935</v>
      </c>
      <c r="F13" s="81" t="n">
        <f aca="false">SUM(D13:E13)</f>
        <v>57324</v>
      </c>
    </row>
    <row r="14" customFormat="false" ht="24.9" hidden="false" customHeight="true" outlineLevel="0" collapsed="false">
      <c r="A14" s="91" t="s">
        <v>14</v>
      </c>
      <c r="B14" s="79" t="s">
        <v>48</v>
      </c>
      <c r="C14" s="81" t="n">
        <f aca="false">SUM(C6,C10)</f>
        <v>719</v>
      </c>
      <c r="D14" s="81" t="n">
        <f aca="false">SUM(D6,D10)</f>
        <v>503</v>
      </c>
      <c r="E14" s="81" t="n">
        <f aca="false">SUM(E6,E10)</f>
        <v>446</v>
      </c>
      <c r="F14" s="81" t="n">
        <f aca="false">SUM(D14:E14)</f>
        <v>949</v>
      </c>
    </row>
    <row r="15" customFormat="false" ht="24.9" hidden="false" customHeight="true" outlineLevel="0" collapsed="false">
      <c r="A15" s="92"/>
      <c r="B15" s="79" t="s">
        <v>411</v>
      </c>
      <c r="C15" s="81" t="n">
        <f aca="false">SUM(C13:C14)</f>
        <v>29121</v>
      </c>
      <c r="D15" s="81" t="n">
        <f aca="false">SUM(D13:D14)</f>
        <v>27892</v>
      </c>
      <c r="E15" s="81" t="n">
        <f aca="false">SUM(E13:E14)</f>
        <v>30381</v>
      </c>
      <c r="F15" s="81" t="n">
        <f aca="false">SUM(F13:F14)</f>
        <v>58273</v>
      </c>
    </row>
    <row r="16" customFormat="false" ht="24.9" hidden="false" customHeight="true" outlineLevel="0" collapsed="false">
      <c r="A16" s="0"/>
      <c r="B16" s="0"/>
      <c r="C16" s="0"/>
      <c r="D16" s="0"/>
      <c r="E16" s="0"/>
      <c r="F16" s="0"/>
    </row>
    <row r="17" customFormat="false" ht="24.9" hidden="false" customHeight="true" outlineLevel="0" collapsed="false">
      <c r="A17" s="93" t="s">
        <v>412</v>
      </c>
      <c r="B17" s="0"/>
      <c r="C17" s="0"/>
      <c r="D17" s="0"/>
      <c r="E17" s="0"/>
      <c r="F17" s="0"/>
    </row>
    <row r="18" customFormat="false" ht="24.9" hidden="false" customHeight="true" outlineLevel="0" collapsed="false">
      <c r="A18" s="94"/>
      <c r="B18" s="95"/>
      <c r="C18" s="75" t="s">
        <v>33</v>
      </c>
      <c r="D18" s="75" t="s">
        <v>34</v>
      </c>
      <c r="E18" s="75" t="s">
        <v>35</v>
      </c>
      <c r="F18" s="76" t="s">
        <v>26</v>
      </c>
    </row>
    <row r="19" customFormat="false" ht="24.9" hidden="false" customHeight="true" outlineLevel="0" collapsed="false">
      <c r="A19" s="96" t="s">
        <v>408</v>
      </c>
      <c r="B19" s="95"/>
      <c r="C19" s="80" t="n">
        <f aca="false">SUM(本山!B14,赤崎!B27,須恵!B39,小野田!B36,高泊!B19,高千帆!B38,有帆!B26)</f>
        <v>3068</v>
      </c>
      <c r="D19" s="80" t="n">
        <f aca="false">SUM(本山!C14,赤崎!C27,須恵!C39,小野田!C36,高泊!C19,高千帆!C38,有帆!C26)</f>
        <v>2241</v>
      </c>
      <c r="E19" s="80" t="n">
        <f aca="false">SUM(本山!D14,赤崎!D27,須恵!D39,小野田!D36,高泊!D19,高千帆!D38,有帆!D26)</f>
        <v>1844</v>
      </c>
      <c r="F19" s="81" t="n">
        <f aca="false">SUM(D19:E19)</f>
        <v>4085</v>
      </c>
    </row>
    <row r="20" customFormat="false" ht="24.9" hidden="false" customHeight="true" outlineLevel="0" collapsed="false">
      <c r="A20" s="96" t="s">
        <v>410</v>
      </c>
      <c r="B20" s="95"/>
      <c r="C20" s="80" t="n">
        <f aca="false">SUM(厚狭③!B13,出合!B35,厚陽!B22,埴生①!B35,埴生②!B18)</f>
        <v>1223</v>
      </c>
      <c r="D20" s="80" t="n">
        <f aca="false">SUM(厚狭③!C13,出合!C35,厚陽!C22,埴生①!C35,埴生②!C18)</f>
        <v>938</v>
      </c>
      <c r="E20" s="80" t="n">
        <f aca="false">SUM(厚狭③!D13,出合!D35,厚陽!D22,埴生①!D35,埴生②!D18)</f>
        <v>871</v>
      </c>
      <c r="F20" s="81" t="n">
        <f aca="false">SUM(D20:E20)</f>
        <v>1809</v>
      </c>
    </row>
    <row r="21" customFormat="false" ht="24.9" hidden="false" customHeight="true" outlineLevel="0" collapsed="false">
      <c r="A21" s="82" t="s">
        <v>413</v>
      </c>
      <c r="B21" s="82"/>
      <c r="C21" s="81" t="n">
        <f aca="false">SUM(C19:C20)</f>
        <v>4291</v>
      </c>
      <c r="D21" s="81" t="n">
        <f aca="false">SUM(D19:D20)</f>
        <v>3179</v>
      </c>
      <c r="E21" s="81" t="n">
        <f aca="false">SUM(E19:E20)</f>
        <v>2715</v>
      </c>
      <c r="F21" s="81" t="n">
        <f aca="false">SUM(F19:F20)</f>
        <v>5894</v>
      </c>
    </row>
  </sheetData>
  <mergeCells count="6">
    <mergeCell ref="D1:E1"/>
    <mergeCell ref="A5:A6"/>
    <mergeCell ref="A7:B7"/>
    <mergeCell ref="A9:A10"/>
    <mergeCell ref="A11:B11"/>
    <mergeCell ref="A21:B21"/>
  </mergeCells>
  <printOptions headings="false" gridLines="false" gridLinesSet="true" horizontalCentered="fals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8"/>
  <cols>
    <col collapsed="false" hidden="false" max="1025" min="1" style="0" width="8.5708502024291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FF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">
        <v>30</v>
      </c>
      <c r="D1" s="24"/>
      <c r="E1" s="25" t="s">
        <v>31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36</v>
      </c>
      <c r="B4" s="33" t="n">
        <v>201</v>
      </c>
      <c r="C4" s="33" t="n">
        <v>249</v>
      </c>
      <c r="D4" s="33" t="n">
        <v>264</v>
      </c>
      <c r="E4" s="34" t="n">
        <f aca="false">C4+D4</f>
        <v>513</v>
      </c>
    </row>
    <row r="5" customFormat="false" ht="15.9" hidden="false" customHeight="true" outlineLevel="0" collapsed="false">
      <c r="A5" s="35" t="s">
        <v>37</v>
      </c>
      <c r="B5" s="36" t="n">
        <v>165</v>
      </c>
      <c r="C5" s="36" t="n">
        <v>144</v>
      </c>
      <c r="D5" s="36" t="n">
        <v>174</v>
      </c>
      <c r="E5" s="34" t="n">
        <f aca="false">C5+D5</f>
        <v>318</v>
      </c>
    </row>
    <row r="6" customFormat="false" ht="15.9" hidden="false" customHeight="true" outlineLevel="0" collapsed="false">
      <c r="A6" s="35" t="s">
        <v>38</v>
      </c>
      <c r="B6" s="36" t="n">
        <v>203</v>
      </c>
      <c r="C6" s="36" t="n">
        <v>190</v>
      </c>
      <c r="D6" s="36" t="n">
        <v>209</v>
      </c>
      <c r="E6" s="34" t="n">
        <f aca="false">C6+D6</f>
        <v>399</v>
      </c>
    </row>
    <row r="7" customFormat="false" ht="15.9" hidden="false" customHeight="true" outlineLevel="0" collapsed="false">
      <c r="A7" s="35" t="s">
        <v>39</v>
      </c>
      <c r="B7" s="36" t="n">
        <v>48</v>
      </c>
      <c r="C7" s="36" t="n">
        <v>39</v>
      </c>
      <c r="D7" s="36" t="n">
        <v>48</v>
      </c>
      <c r="E7" s="34" t="n">
        <f aca="false">C7+D7</f>
        <v>87</v>
      </c>
    </row>
    <row r="8" customFormat="false" ht="15.9" hidden="false" customHeight="true" outlineLevel="0" collapsed="false">
      <c r="A8" s="35" t="s">
        <v>40</v>
      </c>
      <c r="B8" s="36" t="n">
        <v>139</v>
      </c>
      <c r="C8" s="36" t="n">
        <v>142</v>
      </c>
      <c r="D8" s="36" t="n">
        <v>151</v>
      </c>
      <c r="E8" s="34" t="n">
        <f aca="false">C8+D8</f>
        <v>293</v>
      </c>
    </row>
    <row r="9" customFormat="false" ht="15.9" hidden="false" customHeight="true" outlineLevel="0" collapsed="false">
      <c r="A9" s="35" t="s">
        <v>41</v>
      </c>
      <c r="B9" s="36" t="n">
        <v>254</v>
      </c>
      <c r="C9" s="36" t="n">
        <v>273</v>
      </c>
      <c r="D9" s="36" t="n">
        <v>276</v>
      </c>
      <c r="E9" s="34" t="n">
        <f aca="false">C9+D9</f>
        <v>549</v>
      </c>
    </row>
    <row r="10" customFormat="false" ht="15.9" hidden="false" customHeight="true" outlineLevel="0" collapsed="false">
      <c r="A10" s="35" t="s">
        <v>42</v>
      </c>
      <c r="B10" s="36" t="n">
        <v>69</v>
      </c>
      <c r="C10" s="36" t="n">
        <v>46</v>
      </c>
      <c r="D10" s="36" t="n">
        <v>91</v>
      </c>
      <c r="E10" s="34" t="n">
        <f aca="false">C10+D10</f>
        <v>137</v>
      </c>
    </row>
    <row r="11" customFormat="false" ht="15.9" hidden="false" customHeight="true" outlineLevel="0" collapsed="false">
      <c r="A11" s="35" t="s">
        <v>43</v>
      </c>
      <c r="B11" s="36" t="n">
        <v>0</v>
      </c>
      <c r="C11" s="36" t="n">
        <v>0</v>
      </c>
      <c r="D11" s="36" t="n">
        <v>0</v>
      </c>
      <c r="E11" s="34" t="n">
        <f aca="false">C11+D11</f>
        <v>0</v>
      </c>
    </row>
    <row r="12" customFormat="false" ht="15.9" hidden="false" customHeight="true" outlineLevel="0" collapsed="false">
      <c r="A12" s="35" t="s">
        <v>44</v>
      </c>
      <c r="B12" s="36" t="n">
        <v>69</v>
      </c>
      <c r="C12" s="36" t="n">
        <v>33</v>
      </c>
      <c r="D12" s="36" t="n">
        <v>71</v>
      </c>
      <c r="E12" s="34" t="n">
        <f aca="false">C12+D12</f>
        <v>104</v>
      </c>
    </row>
    <row r="13" customFormat="false" ht="15.9" hidden="false" customHeight="true" outlineLevel="0" collapsed="false">
      <c r="A13" s="35" t="s">
        <v>45</v>
      </c>
      <c r="B13" s="36" t="n">
        <v>35</v>
      </c>
      <c r="C13" s="36" t="n">
        <v>30</v>
      </c>
      <c r="D13" s="36" t="n">
        <v>36</v>
      </c>
      <c r="E13" s="34" t="n">
        <f aca="false">C13+D13</f>
        <v>66</v>
      </c>
    </row>
    <row r="14" customFormat="false" ht="15.9" hidden="false" customHeight="true" outlineLevel="0" collapsed="false">
      <c r="A14" s="37" t="s">
        <v>46</v>
      </c>
      <c r="B14" s="36" t="n">
        <v>220</v>
      </c>
      <c r="C14" s="36" t="n">
        <v>173</v>
      </c>
      <c r="D14" s="36" t="n">
        <v>94</v>
      </c>
      <c r="E14" s="34" t="n">
        <f aca="false">C14+D14</f>
        <v>267</v>
      </c>
    </row>
    <row r="15" customFormat="false" ht="15.9" hidden="false" customHeight="true" outlineLevel="0" collapsed="false">
      <c r="A15" s="35"/>
      <c r="B15" s="38"/>
      <c r="C15" s="38"/>
      <c r="D15" s="38"/>
      <c r="E15" s="39"/>
    </row>
    <row r="16" customFormat="false" ht="15.9" hidden="false" customHeight="true" outlineLevel="0" collapsed="false">
      <c r="A16" s="35"/>
      <c r="B16" s="38"/>
      <c r="C16" s="38"/>
      <c r="D16" s="38"/>
      <c r="E16" s="39"/>
    </row>
    <row r="17" customFormat="false" ht="15.9" hidden="false" customHeight="true" outlineLevel="0" collapsed="false">
      <c r="A17" s="35"/>
      <c r="B17" s="38"/>
      <c r="C17" s="38"/>
      <c r="D17" s="38"/>
      <c r="E17" s="39"/>
    </row>
    <row r="18" customFormat="false" ht="15.9" hidden="false" customHeight="true" outlineLevel="0" collapsed="false">
      <c r="A18" s="35"/>
      <c r="B18" s="38"/>
      <c r="C18" s="38"/>
      <c r="D18" s="38"/>
      <c r="E18" s="39"/>
    </row>
    <row r="19" customFormat="false" ht="15.9" hidden="false" customHeight="true" outlineLevel="0" collapsed="false">
      <c r="A19" s="35"/>
      <c r="B19" s="38"/>
      <c r="C19" s="38"/>
      <c r="D19" s="38"/>
      <c r="E19" s="39"/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1398</v>
      </c>
      <c r="C39" s="44" t="n">
        <f aca="false">SUM(C41-C40)</f>
        <v>1312</v>
      </c>
      <c r="D39" s="44" t="n">
        <f aca="false">SUM(D41-D40)</f>
        <v>1407</v>
      </c>
      <c r="E39" s="45" t="n">
        <f aca="false">SUM(E41-E40)</f>
        <v>2719</v>
      </c>
    </row>
    <row r="40" customFormat="false" ht="15.9" hidden="false" customHeight="true" outlineLevel="0" collapsed="false">
      <c r="A40" s="35" t="s">
        <v>48</v>
      </c>
      <c r="B40" s="46" t="n">
        <v>5</v>
      </c>
      <c r="C40" s="46" t="n">
        <v>7</v>
      </c>
      <c r="D40" s="46" t="n">
        <v>7</v>
      </c>
      <c r="E40" s="47" t="n">
        <f aca="false">SUM(C40:D40)</f>
        <v>14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1403</v>
      </c>
      <c r="C41" s="49" t="n">
        <f aca="false">SUM(C4:C38)</f>
        <v>1319</v>
      </c>
      <c r="D41" s="49" t="n">
        <f aca="false">SUM(D4:D38)</f>
        <v>1414</v>
      </c>
      <c r="E41" s="50" t="n">
        <f aca="false">SUM(E4:E38)</f>
        <v>2733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49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5" t="s">
        <v>50</v>
      </c>
      <c r="B4" s="53" t="n">
        <v>92</v>
      </c>
      <c r="C4" s="53" t="n">
        <v>90</v>
      </c>
      <c r="D4" s="53" t="n">
        <v>103</v>
      </c>
      <c r="E4" s="34" t="n">
        <f aca="false">C4+D4</f>
        <v>193</v>
      </c>
    </row>
    <row r="5" customFormat="false" ht="15.9" hidden="false" customHeight="true" outlineLevel="0" collapsed="false">
      <c r="A5" s="35" t="s">
        <v>51</v>
      </c>
      <c r="B5" s="38" t="n">
        <v>25</v>
      </c>
      <c r="C5" s="38" t="n">
        <v>19</v>
      </c>
      <c r="D5" s="38" t="n">
        <v>22</v>
      </c>
      <c r="E5" s="34" t="n">
        <f aca="false">C5+D5</f>
        <v>41</v>
      </c>
    </row>
    <row r="6" customFormat="false" ht="15.9" hidden="false" customHeight="true" outlineLevel="0" collapsed="false">
      <c r="A6" s="35" t="s">
        <v>52</v>
      </c>
      <c r="B6" s="38" t="n">
        <v>22</v>
      </c>
      <c r="C6" s="38" t="n">
        <v>18</v>
      </c>
      <c r="D6" s="38" t="n">
        <v>22</v>
      </c>
      <c r="E6" s="34" t="n">
        <f aca="false">C6+D6</f>
        <v>40</v>
      </c>
    </row>
    <row r="7" customFormat="false" ht="15.9" hidden="false" customHeight="true" outlineLevel="0" collapsed="false">
      <c r="A7" s="35" t="s">
        <v>53</v>
      </c>
      <c r="B7" s="38" t="n">
        <v>36</v>
      </c>
      <c r="C7" s="38" t="n">
        <v>22</v>
      </c>
      <c r="D7" s="38" t="n">
        <v>30</v>
      </c>
      <c r="E7" s="34" t="n">
        <f aca="false">C7+D7</f>
        <v>52</v>
      </c>
    </row>
    <row r="8" customFormat="false" ht="15.9" hidden="false" customHeight="true" outlineLevel="0" collapsed="false">
      <c r="A8" s="35" t="s">
        <v>54</v>
      </c>
      <c r="B8" s="38" t="n">
        <v>31</v>
      </c>
      <c r="C8" s="38" t="n">
        <v>21</v>
      </c>
      <c r="D8" s="38" t="n">
        <v>31</v>
      </c>
      <c r="E8" s="34" t="n">
        <f aca="false">C8+D8</f>
        <v>52</v>
      </c>
    </row>
    <row r="9" customFormat="false" ht="15.9" hidden="false" customHeight="true" outlineLevel="0" collapsed="false">
      <c r="A9" s="35" t="s">
        <v>55</v>
      </c>
      <c r="B9" s="38" t="n">
        <v>26</v>
      </c>
      <c r="C9" s="38" t="n">
        <v>16</v>
      </c>
      <c r="D9" s="38" t="n">
        <v>23</v>
      </c>
      <c r="E9" s="34" t="n">
        <f aca="false">C9+D9</f>
        <v>39</v>
      </c>
    </row>
    <row r="10" customFormat="false" ht="15.9" hidden="false" customHeight="true" outlineLevel="0" collapsed="false">
      <c r="A10" s="35" t="s">
        <v>56</v>
      </c>
      <c r="B10" s="38" t="n">
        <v>122</v>
      </c>
      <c r="C10" s="38" t="n">
        <v>140</v>
      </c>
      <c r="D10" s="38" t="n">
        <v>136</v>
      </c>
      <c r="E10" s="34" t="n">
        <f aca="false">C10+D10</f>
        <v>276</v>
      </c>
    </row>
    <row r="11" customFormat="false" ht="15.9" hidden="false" customHeight="true" outlineLevel="0" collapsed="false">
      <c r="A11" s="35" t="s">
        <v>57</v>
      </c>
      <c r="B11" s="38" t="n">
        <v>41</v>
      </c>
      <c r="C11" s="38" t="n">
        <v>37</v>
      </c>
      <c r="D11" s="38" t="n">
        <v>36</v>
      </c>
      <c r="E11" s="34" t="n">
        <f aca="false">C11+D11</f>
        <v>73</v>
      </c>
    </row>
    <row r="12" customFormat="false" ht="15.9" hidden="false" customHeight="true" outlineLevel="0" collapsed="false">
      <c r="A12" s="35" t="s">
        <v>58</v>
      </c>
      <c r="B12" s="38" t="n">
        <v>225</v>
      </c>
      <c r="C12" s="38" t="n">
        <v>237</v>
      </c>
      <c r="D12" s="38" t="n">
        <v>247</v>
      </c>
      <c r="E12" s="34" t="n">
        <f aca="false">C12+D12</f>
        <v>484</v>
      </c>
    </row>
    <row r="13" customFormat="false" ht="15.9" hidden="false" customHeight="true" outlineLevel="0" collapsed="false">
      <c r="A13" s="35" t="s">
        <v>59</v>
      </c>
      <c r="B13" s="38" t="n">
        <v>41</v>
      </c>
      <c r="C13" s="38" t="n">
        <v>60</v>
      </c>
      <c r="D13" s="38" t="n">
        <v>58</v>
      </c>
      <c r="E13" s="34" t="n">
        <f aca="false">C13+D13</f>
        <v>118</v>
      </c>
    </row>
    <row r="14" customFormat="false" ht="15.9" hidden="false" customHeight="true" outlineLevel="0" collapsed="false">
      <c r="A14" s="35" t="s">
        <v>60</v>
      </c>
      <c r="B14" s="38" t="n">
        <v>26</v>
      </c>
      <c r="C14" s="38" t="n">
        <v>32</v>
      </c>
      <c r="D14" s="38" t="n">
        <v>32</v>
      </c>
      <c r="E14" s="34" t="n">
        <f aca="false">C14+D14</f>
        <v>64</v>
      </c>
    </row>
    <row r="15" customFormat="false" ht="15.9" hidden="false" customHeight="true" outlineLevel="0" collapsed="false">
      <c r="A15" s="35" t="s">
        <v>61</v>
      </c>
      <c r="B15" s="38" t="n">
        <v>123</v>
      </c>
      <c r="C15" s="38" t="n">
        <v>117</v>
      </c>
      <c r="D15" s="38" t="n">
        <v>137</v>
      </c>
      <c r="E15" s="34" t="n">
        <f aca="false">C15+D15</f>
        <v>254</v>
      </c>
    </row>
    <row r="16" customFormat="false" ht="15.9" hidden="false" customHeight="true" outlineLevel="0" collapsed="false">
      <c r="A16" s="35" t="s">
        <v>62</v>
      </c>
      <c r="B16" s="38" t="n">
        <v>299</v>
      </c>
      <c r="C16" s="38" t="n">
        <v>278</v>
      </c>
      <c r="D16" s="38" t="n">
        <v>274</v>
      </c>
      <c r="E16" s="34" t="n">
        <f aca="false">C16+D16</f>
        <v>552</v>
      </c>
    </row>
    <row r="17" customFormat="false" ht="15.9" hidden="false" customHeight="true" outlineLevel="0" collapsed="false">
      <c r="A17" s="35" t="s">
        <v>63</v>
      </c>
      <c r="B17" s="38" t="n">
        <v>75</v>
      </c>
      <c r="C17" s="38" t="n">
        <v>50</v>
      </c>
      <c r="D17" s="38" t="n">
        <v>62</v>
      </c>
      <c r="E17" s="34" t="n">
        <f aca="false">C17+D17</f>
        <v>112</v>
      </c>
    </row>
    <row r="18" customFormat="false" ht="15.9" hidden="false" customHeight="true" outlineLevel="0" collapsed="false">
      <c r="A18" s="35" t="s">
        <v>64</v>
      </c>
      <c r="B18" s="38" t="n">
        <v>69</v>
      </c>
      <c r="C18" s="38" t="n">
        <v>68</v>
      </c>
      <c r="D18" s="38" t="n">
        <v>75</v>
      </c>
      <c r="E18" s="34" t="n">
        <f aca="false">C18+D18</f>
        <v>143</v>
      </c>
    </row>
    <row r="19" customFormat="false" ht="15.9" hidden="false" customHeight="true" outlineLevel="0" collapsed="false">
      <c r="A19" s="35" t="s">
        <v>65</v>
      </c>
      <c r="B19" s="38" t="n">
        <v>103</v>
      </c>
      <c r="C19" s="38" t="n">
        <v>111</v>
      </c>
      <c r="D19" s="38" t="n">
        <v>132</v>
      </c>
      <c r="E19" s="34" t="n">
        <f aca="false">C19+D19</f>
        <v>243</v>
      </c>
    </row>
    <row r="20" customFormat="false" ht="15.9" hidden="false" customHeight="true" outlineLevel="0" collapsed="false">
      <c r="A20" s="35" t="s">
        <v>66</v>
      </c>
      <c r="B20" s="38" t="n">
        <v>46</v>
      </c>
      <c r="C20" s="38" t="n">
        <v>53</v>
      </c>
      <c r="D20" s="38" t="n">
        <v>49</v>
      </c>
      <c r="E20" s="34" t="n">
        <f aca="false">C20+D20</f>
        <v>102</v>
      </c>
    </row>
    <row r="21" customFormat="false" ht="15.9" hidden="false" customHeight="true" outlineLevel="0" collapsed="false">
      <c r="A21" s="35" t="s">
        <v>67</v>
      </c>
      <c r="B21" s="38" t="n">
        <v>46</v>
      </c>
      <c r="C21" s="38" t="n">
        <v>40</v>
      </c>
      <c r="D21" s="38" t="n">
        <v>50</v>
      </c>
      <c r="E21" s="34" t="n">
        <f aca="false">C21+D21</f>
        <v>90</v>
      </c>
    </row>
    <row r="22" customFormat="false" ht="15.9" hidden="false" customHeight="true" outlineLevel="0" collapsed="false">
      <c r="A22" s="35" t="s">
        <v>68</v>
      </c>
      <c r="B22" s="38" t="n">
        <v>149</v>
      </c>
      <c r="C22" s="38" t="n">
        <v>155</v>
      </c>
      <c r="D22" s="38" t="n">
        <v>169</v>
      </c>
      <c r="E22" s="34" t="n">
        <f aca="false">C22+D22</f>
        <v>324</v>
      </c>
    </row>
    <row r="23" customFormat="false" ht="15.9" hidden="false" customHeight="true" outlineLevel="0" collapsed="false">
      <c r="A23" s="35" t="s">
        <v>69</v>
      </c>
      <c r="B23" s="38" t="n">
        <v>193</v>
      </c>
      <c r="C23" s="38" t="n">
        <v>193</v>
      </c>
      <c r="D23" s="38" t="n">
        <v>217</v>
      </c>
      <c r="E23" s="34" t="n">
        <f aca="false">C23+D23</f>
        <v>410</v>
      </c>
    </row>
    <row r="24" customFormat="false" ht="15.9" hidden="false" customHeight="true" outlineLevel="0" collapsed="false">
      <c r="A24" s="35" t="s">
        <v>70</v>
      </c>
      <c r="B24" s="38" t="n">
        <v>106</v>
      </c>
      <c r="C24" s="38" t="n">
        <v>108</v>
      </c>
      <c r="D24" s="38" t="n">
        <v>134</v>
      </c>
      <c r="E24" s="34" t="n">
        <f aca="false">C24+D24</f>
        <v>242</v>
      </c>
    </row>
    <row r="25" customFormat="false" ht="15.9" hidden="false" customHeight="true" outlineLevel="0" collapsed="false">
      <c r="A25" s="35" t="s">
        <v>71</v>
      </c>
      <c r="B25" s="38" t="n">
        <v>41</v>
      </c>
      <c r="C25" s="38" t="n">
        <v>47</v>
      </c>
      <c r="D25" s="38" t="n">
        <v>24</v>
      </c>
      <c r="E25" s="34" t="n">
        <f aca="false">C25+D25</f>
        <v>71</v>
      </c>
    </row>
    <row r="26" customFormat="false" ht="15.9" hidden="false" customHeight="true" outlineLevel="0" collapsed="false">
      <c r="A26" s="37" t="s">
        <v>72</v>
      </c>
      <c r="B26" s="38" t="n">
        <v>20</v>
      </c>
      <c r="C26" s="38" t="n">
        <v>44</v>
      </c>
      <c r="D26" s="38" t="n">
        <v>36</v>
      </c>
      <c r="E26" s="34" t="n">
        <f aca="false">C26+D26</f>
        <v>80</v>
      </c>
    </row>
    <row r="27" customFormat="false" ht="15.9" hidden="false" customHeight="true" outlineLevel="0" collapsed="false">
      <c r="A27" s="37" t="s">
        <v>73</v>
      </c>
      <c r="B27" s="38" t="n">
        <v>773</v>
      </c>
      <c r="C27" s="38" t="n">
        <v>517</v>
      </c>
      <c r="D27" s="38" t="n">
        <v>354</v>
      </c>
      <c r="E27" s="34" t="n">
        <f aca="false">C27+D27</f>
        <v>871</v>
      </c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2687</v>
      </c>
      <c r="C39" s="44" t="n">
        <f aca="false">SUM(C41-C40)</f>
        <v>2431</v>
      </c>
      <c r="D39" s="44" t="n">
        <f aca="false">SUM(D41-D40)</f>
        <v>2437</v>
      </c>
      <c r="E39" s="45" t="n">
        <f aca="false">SUM(E41-E40)</f>
        <v>4868</v>
      </c>
    </row>
    <row r="40" customFormat="false" ht="15.9" hidden="false" customHeight="true" outlineLevel="0" collapsed="false">
      <c r="A40" s="35" t="s">
        <v>48</v>
      </c>
      <c r="B40" s="46" t="n">
        <v>43</v>
      </c>
      <c r="C40" s="46" t="n">
        <v>42</v>
      </c>
      <c r="D40" s="46" t="n">
        <v>16</v>
      </c>
      <c r="E40" s="47" t="n">
        <f aca="false">SUM(C40:D40)</f>
        <v>58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2730</v>
      </c>
      <c r="C41" s="49" t="n">
        <f aca="false">SUM(C4:C38)</f>
        <v>2473</v>
      </c>
      <c r="D41" s="49" t="n">
        <f aca="false">SUM(D4:D38)</f>
        <v>2453</v>
      </c>
      <c r="E41" s="50" t="n">
        <f aca="false">SUM(E4:E38)</f>
        <v>4926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E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74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75</v>
      </c>
      <c r="B4" s="53" t="n">
        <v>166</v>
      </c>
      <c r="C4" s="53" t="n">
        <v>156</v>
      </c>
      <c r="D4" s="53" t="n">
        <v>174</v>
      </c>
      <c r="E4" s="34" t="n">
        <f aca="false">C4+D4</f>
        <v>330</v>
      </c>
    </row>
    <row r="5" customFormat="false" ht="15.9" hidden="false" customHeight="true" outlineLevel="0" collapsed="false">
      <c r="A5" s="35" t="s">
        <v>76</v>
      </c>
      <c r="B5" s="38" t="n">
        <v>179</v>
      </c>
      <c r="C5" s="38" t="n">
        <v>178</v>
      </c>
      <c r="D5" s="38" t="n">
        <v>200</v>
      </c>
      <c r="E5" s="34" t="n">
        <f aca="false">C5+D5</f>
        <v>378</v>
      </c>
    </row>
    <row r="6" customFormat="false" ht="15.9" hidden="false" customHeight="true" outlineLevel="0" collapsed="false">
      <c r="A6" s="35" t="s">
        <v>77</v>
      </c>
      <c r="B6" s="38" t="n">
        <v>115</v>
      </c>
      <c r="C6" s="38" t="n">
        <v>124</v>
      </c>
      <c r="D6" s="38" t="n">
        <v>153</v>
      </c>
      <c r="E6" s="34" t="n">
        <f aca="false">C6+D6</f>
        <v>277</v>
      </c>
    </row>
    <row r="7" customFormat="false" ht="15.9" hidden="false" customHeight="true" outlineLevel="0" collapsed="false">
      <c r="A7" s="35" t="s">
        <v>78</v>
      </c>
      <c r="B7" s="38" t="n">
        <v>67</v>
      </c>
      <c r="C7" s="38" t="n">
        <v>37</v>
      </c>
      <c r="D7" s="38" t="n">
        <v>72</v>
      </c>
      <c r="E7" s="34" t="n">
        <f aca="false">C7+D7</f>
        <v>109</v>
      </c>
    </row>
    <row r="8" customFormat="false" ht="15.9" hidden="false" customHeight="true" outlineLevel="0" collapsed="false">
      <c r="A8" s="35" t="s">
        <v>79</v>
      </c>
      <c r="B8" s="38" t="n">
        <v>65</v>
      </c>
      <c r="C8" s="38" t="n">
        <v>41</v>
      </c>
      <c r="D8" s="38" t="n">
        <v>63</v>
      </c>
      <c r="E8" s="34" t="n">
        <f aca="false">C8+D8</f>
        <v>104</v>
      </c>
    </row>
    <row r="9" customFormat="false" ht="15.9" hidden="false" customHeight="true" outlineLevel="0" collapsed="false">
      <c r="A9" s="35" t="s">
        <v>80</v>
      </c>
      <c r="B9" s="38" t="n">
        <v>45</v>
      </c>
      <c r="C9" s="38" t="n">
        <v>37</v>
      </c>
      <c r="D9" s="38" t="n">
        <v>59</v>
      </c>
      <c r="E9" s="34" t="n">
        <f aca="false">C9+D9</f>
        <v>96</v>
      </c>
    </row>
    <row r="10" customFormat="false" ht="15.9" hidden="false" customHeight="true" outlineLevel="0" collapsed="false">
      <c r="A10" s="35" t="s">
        <v>81</v>
      </c>
      <c r="B10" s="38" t="n">
        <v>220</v>
      </c>
      <c r="C10" s="38" t="n">
        <v>230</v>
      </c>
      <c r="D10" s="38" t="n">
        <v>239</v>
      </c>
      <c r="E10" s="34" t="n">
        <f aca="false">C10+D10</f>
        <v>469</v>
      </c>
    </row>
    <row r="11" customFormat="false" ht="15.9" hidden="false" customHeight="true" outlineLevel="0" collapsed="false">
      <c r="A11" s="35" t="s">
        <v>82</v>
      </c>
      <c r="B11" s="38" t="n">
        <v>239</v>
      </c>
      <c r="C11" s="38" t="n">
        <v>198</v>
      </c>
      <c r="D11" s="38" t="n">
        <v>276</v>
      </c>
      <c r="E11" s="34" t="n">
        <f aca="false">C11+D11</f>
        <v>474</v>
      </c>
    </row>
    <row r="12" customFormat="false" ht="15.9" hidden="false" customHeight="true" outlineLevel="0" collapsed="false">
      <c r="A12" s="35" t="s">
        <v>83</v>
      </c>
      <c r="B12" s="38" t="n">
        <v>167</v>
      </c>
      <c r="C12" s="38" t="n">
        <v>102</v>
      </c>
      <c r="D12" s="38" t="n">
        <v>168</v>
      </c>
      <c r="E12" s="34" t="n">
        <f aca="false">C12+D12</f>
        <v>270</v>
      </c>
    </row>
    <row r="13" customFormat="false" ht="15.9" hidden="false" customHeight="true" outlineLevel="0" collapsed="false">
      <c r="A13" s="35" t="s">
        <v>84</v>
      </c>
      <c r="B13" s="38" t="n">
        <v>21</v>
      </c>
      <c r="C13" s="38" t="n">
        <v>23</v>
      </c>
      <c r="D13" s="38" t="n">
        <v>27</v>
      </c>
      <c r="E13" s="34" t="n">
        <f aca="false">C13+D13</f>
        <v>50</v>
      </c>
    </row>
    <row r="14" customFormat="false" ht="15.9" hidden="false" customHeight="true" outlineLevel="0" collapsed="false">
      <c r="A14" s="35" t="s">
        <v>85</v>
      </c>
      <c r="B14" s="38" t="n">
        <v>162</v>
      </c>
      <c r="C14" s="38" t="n">
        <v>165</v>
      </c>
      <c r="D14" s="38" t="n">
        <v>201</v>
      </c>
      <c r="E14" s="34" t="n">
        <f aca="false">C14+D14</f>
        <v>366</v>
      </c>
    </row>
    <row r="15" customFormat="false" ht="15.9" hidden="false" customHeight="true" outlineLevel="0" collapsed="false">
      <c r="A15" s="35" t="s">
        <v>86</v>
      </c>
      <c r="B15" s="38" t="n">
        <v>39</v>
      </c>
      <c r="C15" s="38" t="n">
        <v>26</v>
      </c>
      <c r="D15" s="38" t="n">
        <v>25</v>
      </c>
      <c r="E15" s="34" t="n">
        <f aca="false">C15+D15</f>
        <v>51</v>
      </c>
    </row>
    <row r="16" customFormat="false" ht="15.9" hidden="false" customHeight="true" outlineLevel="0" collapsed="false">
      <c r="A16" s="35" t="s">
        <v>87</v>
      </c>
      <c r="B16" s="38" t="n">
        <v>80</v>
      </c>
      <c r="C16" s="38" t="n">
        <v>47</v>
      </c>
      <c r="D16" s="38" t="n">
        <v>111</v>
      </c>
      <c r="E16" s="34" t="n">
        <f aca="false">C16+D16</f>
        <v>158</v>
      </c>
    </row>
    <row r="17" customFormat="false" ht="15.9" hidden="false" customHeight="true" outlineLevel="0" collapsed="false">
      <c r="A17" s="35" t="s">
        <v>88</v>
      </c>
      <c r="B17" s="38" t="n">
        <v>241</v>
      </c>
      <c r="C17" s="38" t="n">
        <v>230</v>
      </c>
      <c r="D17" s="38" t="n">
        <v>284</v>
      </c>
      <c r="E17" s="34" t="n">
        <f aca="false">C17+D17</f>
        <v>514</v>
      </c>
    </row>
    <row r="18" customFormat="false" ht="15.9" hidden="false" customHeight="true" outlineLevel="0" collapsed="false">
      <c r="A18" s="35" t="s">
        <v>89</v>
      </c>
      <c r="B18" s="38" t="n">
        <v>194</v>
      </c>
      <c r="C18" s="38" t="n">
        <v>202</v>
      </c>
      <c r="D18" s="38" t="n">
        <v>215</v>
      </c>
      <c r="E18" s="34" t="n">
        <f aca="false">C18+D18</f>
        <v>417</v>
      </c>
    </row>
    <row r="19" customFormat="false" ht="15.9" hidden="false" customHeight="true" outlineLevel="0" collapsed="false">
      <c r="A19" s="35" t="s">
        <v>90</v>
      </c>
      <c r="B19" s="38" t="n">
        <v>113</v>
      </c>
      <c r="C19" s="38" t="n">
        <v>105</v>
      </c>
      <c r="D19" s="38" t="n">
        <v>121</v>
      </c>
      <c r="E19" s="34" t="n">
        <f aca="false">C19+D19</f>
        <v>226</v>
      </c>
    </row>
    <row r="20" customFormat="false" ht="15.9" hidden="false" customHeight="true" outlineLevel="0" collapsed="false">
      <c r="A20" s="35" t="s">
        <v>91</v>
      </c>
      <c r="B20" s="38" t="n">
        <v>163</v>
      </c>
      <c r="C20" s="38" t="n">
        <v>170</v>
      </c>
      <c r="D20" s="38" t="n">
        <v>187</v>
      </c>
      <c r="E20" s="34" t="n">
        <f aca="false">C20+D20</f>
        <v>357</v>
      </c>
    </row>
    <row r="21" customFormat="false" ht="15.9" hidden="false" customHeight="true" outlineLevel="0" collapsed="false">
      <c r="A21" s="35" t="s">
        <v>92</v>
      </c>
      <c r="B21" s="38" t="n">
        <v>39</v>
      </c>
      <c r="C21" s="38" t="n">
        <v>13</v>
      </c>
      <c r="D21" s="38" t="n">
        <v>26</v>
      </c>
      <c r="E21" s="34" t="n">
        <f aca="false">C21+D21</f>
        <v>39</v>
      </c>
    </row>
    <row r="22" customFormat="false" ht="15.9" hidden="false" customHeight="true" outlineLevel="0" collapsed="false">
      <c r="A22" s="35" t="s">
        <v>93</v>
      </c>
      <c r="B22" s="38" t="n">
        <v>67</v>
      </c>
      <c r="C22" s="38" t="n">
        <v>66</v>
      </c>
      <c r="D22" s="38" t="n">
        <v>76</v>
      </c>
      <c r="E22" s="34" t="n">
        <f aca="false">C22+D22</f>
        <v>142</v>
      </c>
    </row>
    <row r="23" customFormat="false" ht="15.9" hidden="false" customHeight="true" outlineLevel="0" collapsed="false">
      <c r="A23" s="35" t="s">
        <v>94</v>
      </c>
      <c r="B23" s="38" t="n">
        <v>65</v>
      </c>
      <c r="C23" s="38" t="n">
        <v>61</v>
      </c>
      <c r="D23" s="38" t="n">
        <v>72</v>
      </c>
      <c r="E23" s="34" t="n">
        <f aca="false">C23+D23</f>
        <v>133</v>
      </c>
    </row>
    <row r="24" customFormat="false" ht="15.9" hidden="false" customHeight="true" outlineLevel="0" collapsed="false">
      <c r="A24" s="35" t="s">
        <v>95</v>
      </c>
      <c r="B24" s="38" t="n">
        <v>95</v>
      </c>
      <c r="C24" s="38" t="n">
        <v>84</v>
      </c>
      <c r="D24" s="38" t="n">
        <v>103</v>
      </c>
      <c r="E24" s="34" t="n">
        <f aca="false">C24+D24</f>
        <v>187</v>
      </c>
    </row>
    <row r="25" customFormat="false" ht="15.9" hidden="false" customHeight="true" outlineLevel="0" collapsed="false">
      <c r="A25" s="35" t="s">
        <v>96</v>
      </c>
      <c r="B25" s="38" t="n">
        <v>12</v>
      </c>
      <c r="C25" s="38" t="n">
        <v>10</v>
      </c>
      <c r="D25" s="38" t="n">
        <v>2</v>
      </c>
      <c r="E25" s="34" t="n">
        <f aca="false">C25+D25</f>
        <v>12</v>
      </c>
    </row>
    <row r="26" customFormat="false" ht="15.9" hidden="false" customHeight="true" outlineLevel="0" collapsed="false">
      <c r="A26" s="35" t="s">
        <v>97</v>
      </c>
      <c r="B26" s="38" t="n">
        <v>137</v>
      </c>
      <c r="C26" s="38" t="n">
        <v>147</v>
      </c>
      <c r="D26" s="38" t="n">
        <v>149</v>
      </c>
      <c r="E26" s="34" t="n">
        <f aca="false">C26+D26</f>
        <v>296</v>
      </c>
    </row>
    <row r="27" customFormat="false" ht="15.9" hidden="false" customHeight="true" outlineLevel="0" collapsed="false">
      <c r="A27" s="35" t="s">
        <v>98</v>
      </c>
      <c r="B27" s="38" t="n">
        <v>30</v>
      </c>
      <c r="C27" s="38" t="n">
        <v>25</v>
      </c>
      <c r="D27" s="38" t="n">
        <v>23</v>
      </c>
      <c r="E27" s="34" t="n">
        <f aca="false">C27+D27</f>
        <v>48</v>
      </c>
    </row>
    <row r="28" customFormat="false" ht="15.9" hidden="false" customHeight="true" outlineLevel="0" collapsed="false">
      <c r="A28" s="35" t="s">
        <v>99</v>
      </c>
      <c r="B28" s="38" t="n">
        <v>119</v>
      </c>
      <c r="C28" s="38" t="n">
        <v>122</v>
      </c>
      <c r="D28" s="38" t="n">
        <v>136</v>
      </c>
      <c r="E28" s="34" t="n">
        <f aca="false">C28+D28</f>
        <v>258</v>
      </c>
    </row>
    <row r="29" customFormat="false" ht="15.9" hidden="false" customHeight="true" outlineLevel="0" collapsed="false">
      <c r="A29" s="35" t="s">
        <v>100</v>
      </c>
      <c r="B29" s="38" t="n">
        <v>70</v>
      </c>
      <c r="C29" s="38" t="n">
        <v>57</v>
      </c>
      <c r="D29" s="38" t="n">
        <v>71</v>
      </c>
      <c r="E29" s="34" t="n">
        <f aca="false">C29+D29</f>
        <v>128</v>
      </c>
    </row>
    <row r="30" customFormat="false" ht="15.9" hidden="false" customHeight="true" outlineLevel="0" collapsed="false">
      <c r="A30" s="35" t="s">
        <v>101</v>
      </c>
      <c r="B30" s="38" t="n">
        <v>37</v>
      </c>
      <c r="C30" s="38" t="n">
        <v>34</v>
      </c>
      <c r="D30" s="38" t="n">
        <v>40</v>
      </c>
      <c r="E30" s="34" t="n">
        <f aca="false">C30+D30</f>
        <v>74</v>
      </c>
    </row>
    <row r="31" customFormat="false" ht="15.9" hidden="false" customHeight="true" outlineLevel="0" collapsed="false">
      <c r="A31" s="35" t="s">
        <v>102</v>
      </c>
      <c r="B31" s="38" t="n">
        <v>23</v>
      </c>
      <c r="C31" s="38" t="n">
        <v>20</v>
      </c>
      <c r="D31" s="38" t="n">
        <v>21</v>
      </c>
      <c r="E31" s="34" t="n">
        <f aca="false">C31+D31</f>
        <v>41</v>
      </c>
    </row>
    <row r="32" customFormat="false" ht="15.9" hidden="false" customHeight="true" outlineLevel="0" collapsed="false">
      <c r="A32" s="35" t="s">
        <v>103</v>
      </c>
      <c r="B32" s="38" t="n">
        <v>32</v>
      </c>
      <c r="C32" s="38" t="n">
        <v>29</v>
      </c>
      <c r="D32" s="38" t="n">
        <v>34</v>
      </c>
      <c r="E32" s="34" t="n">
        <f aca="false">C32+D32</f>
        <v>63</v>
      </c>
    </row>
    <row r="33" customFormat="false" ht="15.9" hidden="false" customHeight="true" outlineLevel="0" collapsed="false">
      <c r="A33" s="35" t="s">
        <v>104</v>
      </c>
      <c r="B33" s="38" t="n">
        <v>64</v>
      </c>
      <c r="C33" s="38" t="n">
        <v>47</v>
      </c>
      <c r="D33" s="38" t="n">
        <v>50</v>
      </c>
      <c r="E33" s="34" t="n">
        <f aca="false">C33+D33</f>
        <v>97</v>
      </c>
    </row>
    <row r="34" customFormat="false" ht="15.9" hidden="false" customHeight="true" outlineLevel="0" collapsed="false">
      <c r="A34" s="35" t="s">
        <v>105</v>
      </c>
      <c r="B34" s="38" t="n">
        <v>93</v>
      </c>
      <c r="C34" s="38" t="n">
        <v>95</v>
      </c>
      <c r="D34" s="38" t="n">
        <v>102</v>
      </c>
      <c r="E34" s="34" t="n">
        <f aca="false">C34+D34</f>
        <v>197</v>
      </c>
    </row>
    <row r="35" customFormat="false" ht="15.9" hidden="false" customHeight="true" outlineLevel="0" collapsed="false">
      <c r="A35" s="35" t="s">
        <v>106</v>
      </c>
      <c r="B35" s="38" t="n">
        <v>28</v>
      </c>
      <c r="C35" s="38" t="n">
        <v>20</v>
      </c>
      <c r="D35" s="38" t="n">
        <v>26</v>
      </c>
      <c r="E35" s="34" t="n">
        <f aca="false">C35+D35</f>
        <v>46</v>
      </c>
    </row>
    <row r="36" customFormat="false" ht="15.9" hidden="false" customHeight="true" outlineLevel="0" collapsed="false">
      <c r="A36" s="35" t="s">
        <v>107</v>
      </c>
      <c r="B36" s="38" t="n">
        <v>137</v>
      </c>
      <c r="C36" s="38" t="n">
        <v>160</v>
      </c>
      <c r="D36" s="38" t="n">
        <v>135</v>
      </c>
      <c r="E36" s="34" t="n">
        <f aca="false">C36+D36</f>
        <v>295</v>
      </c>
    </row>
    <row r="37" customFormat="false" ht="15.9" hidden="false" customHeight="true" outlineLevel="0" collapsed="false">
      <c r="A37" s="35" t="s">
        <v>108</v>
      </c>
      <c r="B37" s="38" t="n">
        <v>59</v>
      </c>
      <c r="C37" s="38" t="n">
        <v>59</v>
      </c>
      <c r="D37" s="38" t="n">
        <v>58</v>
      </c>
      <c r="E37" s="34" t="n">
        <f aca="false">C37+D37</f>
        <v>117</v>
      </c>
    </row>
    <row r="38" customFormat="false" ht="15.9" hidden="false" customHeight="true" outlineLevel="0" collapsed="false">
      <c r="A38" s="35" t="s">
        <v>109</v>
      </c>
      <c r="B38" s="38" t="n">
        <v>51</v>
      </c>
      <c r="C38" s="38" t="n">
        <v>81</v>
      </c>
      <c r="D38" s="38" t="n">
        <v>82</v>
      </c>
      <c r="E38" s="34" t="n">
        <f aca="false">C38+D38</f>
        <v>163</v>
      </c>
    </row>
    <row r="39" customFormat="false" ht="15.9" hidden="false" customHeight="true" outlineLevel="0" collapsed="false">
      <c r="A39" s="37" t="s">
        <v>110</v>
      </c>
      <c r="B39" s="38" t="n">
        <v>588</v>
      </c>
      <c r="C39" s="38" t="n">
        <v>440</v>
      </c>
      <c r="D39" s="38" t="n">
        <v>351</v>
      </c>
      <c r="E39" s="34" t="n">
        <f aca="false">C39+D39</f>
        <v>791</v>
      </c>
    </row>
    <row r="40" customFormat="false" ht="15.9" hidden="false" customHeight="true" outlineLevel="0" collapsed="false">
      <c r="A40" s="40"/>
      <c r="B40" s="41"/>
      <c r="C40" s="41"/>
      <c r="D40" s="41"/>
      <c r="E40" s="42"/>
    </row>
    <row r="41" customFormat="false" ht="15.9" hidden="false" customHeight="true" outlineLevel="0" collapsed="false">
      <c r="A41" s="43" t="s">
        <v>47</v>
      </c>
      <c r="B41" s="44" t="n">
        <f aca="false">SUM(B43-B42)</f>
        <v>3945</v>
      </c>
      <c r="C41" s="44" t="n">
        <f aca="false">SUM(C43-C42)</f>
        <v>3572</v>
      </c>
      <c r="D41" s="44" t="n">
        <f aca="false">SUM(D43-D42)</f>
        <v>4082</v>
      </c>
      <c r="E41" s="45" t="n">
        <f aca="false">SUM(E43-E42)</f>
        <v>7654</v>
      </c>
    </row>
    <row r="42" customFormat="false" ht="15.9" hidden="false" customHeight="true" outlineLevel="0" collapsed="false">
      <c r="A42" s="35" t="s">
        <v>48</v>
      </c>
      <c r="B42" s="46" t="n">
        <v>77</v>
      </c>
      <c r="C42" s="46" t="n">
        <v>69</v>
      </c>
      <c r="D42" s="46" t="n">
        <v>50</v>
      </c>
      <c r="E42" s="42" t="n">
        <f aca="false">C42+D42</f>
        <v>119</v>
      </c>
    </row>
    <row r="43" customFormat="false" ht="15.9" hidden="false" customHeight="true" outlineLevel="0" collapsed="false">
      <c r="A43" s="48" t="s">
        <v>14</v>
      </c>
      <c r="B43" s="49" t="n">
        <f aca="false">SUM(B4:B40)</f>
        <v>4022</v>
      </c>
      <c r="C43" s="49" t="n">
        <f aca="false">SUM(C4:C40)</f>
        <v>3641</v>
      </c>
      <c r="D43" s="49" t="n">
        <f aca="false">SUM(D4:D40)</f>
        <v>4132</v>
      </c>
      <c r="E43" s="50" t="n">
        <f aca="false">SUM(E4:E40)</f>
        <v>7773</v>
      </c>
    </row>
    <row r="44" customFormat="false" ht="15.9" hidden="false" customHeight="true" outlineLevel="0" collapsed="false">
      <c r="A44" s="51"/>
      <c r="B44" s="52"/>
      <c r="C44" s="52"/>
      <c r="D44" s="52"/>
      <c r="E44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00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111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112</v>
      </c>
      <c r="B4" s="53" t="n">
        <v>145</v>
      </c>
      <c r="C4" s="53" t="n">
        <v>131</v>
      </c>
      <c r="D4" s="53" t="n">
        <v>165</v>
      </c>
      <c r="E4" s="34" t="n">
        <f aca="false">C4+D4</f>
        <v>296</v>
      </c>
    </row>
    <row r="5" customFormat="false" ht="15.9" hidden="false" customHeight="true" outlineLevel="0" collapsed="false">
      <c r="A5" s="35" t="s">
        <v>113</v>
      </c>
      <c r="B5" s="38" t="n">
        <v>68</v>
      </c>
      <c r="C5" s="38" t="n">
        <v>67</v>
      </c>
      <c r="D5" s="38" t="n">
        <v>66</v>
      </c>
      <c r="E5" s="34" t="n">
        <f aca="false">C5+D5</f>
        <v>133</v>
      </c>
    </row>
    <row r="6" customFormat="false" ht="15.9" hidden="false" customHeight="true" outlineLevel="0" collapsed="false">
      <c r="A6" s="35" t="s">
        <v>114</v>
      </c>
      <c r="B6" s="38" t="n">
        <v>223</v>
      </c>
      <c r="C6" s="38" t="n">
        <v>199</v>
      </c>
      <c r="D6" s="38" t="n">
        <v>235</v>
      </c>
      <c r="E6" s="34" t="n">
        <f aca="false">C6+D6</f>
        <v>434</v>
      </c>
    </row>
    <row r="7" customFormat="false" ht="15.9" hidden="false" customHeight="true" outlineLevel="0" collapsed="false">
      <c r="A7" s="35" t="s">
        <v>115</v>
      </c>
      <c r="B7" s="38" t="n">
        <v>65</v>
      </c>
      <c r="C7" s="38" t="n">
        <v>56</v>
      </c>
      <c r="D7" s="38" t="n">
        <v>72</v>
      </c>
      <c r="E7" s="34" t="n">
        <f aca="false">C7+D7</f>
        <v>128</v>
      </c>
    </row>
    <row r="8" customFormat="false" ht="15.9" hidden="false" customHeight="true" outlineLevel="0" collapsed="false">
      <c r="A8" s="35" t="s">
        <v>116</v>
      </c>
      <c r="B8" s="38" t="n">
        <v>61</v>
      </c>
      <c r="C8" s="38" t="n">
        <v>57</v>
      </c>
      <c r="D8" s="38" t="n">
        <v>73</v>
      </c>
      <c r="E8" s="34" t="n">
        <f aca="false">C8+D8</f>
        <v>130</v>
      </c>
    </row>
    <row r="9" customFormat="false" ht="15.9" hidden="false" customHeight="true" outlineLevel="0" collapsed="false">
      <c r="A9" s="35" t="s">
        <v>117</v>
      </c>
      <c r="B9" s="38" t="n">
        <v>9</v>
      </c>
      <c r="C9" s="38" t="n">
        <v>4</v>
      </c>
      <c r="D9" s="38" t="n">
        <v>5</v>
      </c>
      <c r="E9" s="34" t="n">
        <f aca="false">C9+D9</f>
        <v>9</v>
      </c>
    </row>
    <row r="10" customFormat="false" ht="15.9" hidden="false" customHeight="true" outlineLevel="0" collapsed="false">
      <c r="A10" s="35" t="s">
        <v>118</v>
      </c>
      <c r="B10" s="38" t="n">
        <v>66</v>
      </c>
      <c r="C10" s="38" t="n">
        <v>15</v>
      </c>
      <c r="D10" s="38" t="n">
        <v>51</v>
      </c>
      <c r="E10" s="34" t="n">
        <f aca="false">C10+D10</f>
        <v>66</v>
      </c>
    </row>
    <row r="11" customFormat="false" ht="15.9" hidden="false" customHeight="true" outlineLevel="0" collapsed="false">
      <c r="A11" s="35" t="s">
        <v>119</v>
      </c>
      <c r="B11" s="38" t="n">
        <v>158</v>
      </c>
      <c r="C11" s="38" t="n">
        <v>162</v>
      </c>
      <c r="D11" s="38" t="n">
        <v>189</v>
      </c>
      <c r="E11" s="34" t="n">
        <f aca="false">C11+D11</f>
        <v>351</v>
      </c>
    </row>
    <row r="12" customFormat="false" ht="15.9" hidden="false" customHeight="true" outlineLevel="0" collapsed="false">
      <c r="A12" s="35" t="s">
        <v>120</v>
      </c>
      <c r="B12" s="38" t="n">
        <v>51</v>
      </c>
      <c r="C12" s="38" t="n">
        <v>58</v>
      </c>
      <c r="D12" s="38" t="n">
        <v>52</v>
      </c>
      <c r="E12" s="34" t="n">
        <f aca="false">C12+D12</f>
        <v>110</v>
      </c>
    </row>
    <row r="13" customFormat="false" ht="15.9" hidden="false" customHeight="true" outlineLevel="0" collapsed="false">
      <c r="A13" s="35" t="s">
        <v>121</v>
      </c>
      <c r="B13" s="38" t="n">
        <v>243</v>
      </c>
      <c r="C13" s="38" t="n">
        <v>200</v>
      </c>
      <c r="D13" s="38" t="n">
        <v>233</v>
      </c>
      <c r="E13" s="34" t="n">
        <f aca="false">C13+D13</f>
        <v>433</v>
      </c>
    </row>
    <row r="14" customFormat="false" ht="15.9" hidden="false" customHeight="true" outlineLevel="0" collapsed="false">
      <c r="A14" s="35" t="s">
        <v>122</v>
      </c>
      <c r="B14" s="38" t="n">
        <v>48</v>
      </c>
      <c r="C14" s="38" t="n">
        <v>66</v>
      </c>
      <c r="D14" s="38" t="n">
        <v>66</v>
      </c>
      <c r="E14" s="34" t="n">
        <f aca="false">C14+D14</f>
        <v>132</v>
      </c>
    </row>
    <row r="15" customFormat="false" ht="15.9" hidden="false" customHeight="true" outlineLevel="0" collapsed="false">
      <c r="A15" s="35" t="s">
        <v>123</v>
      </c>
      <c r="B15" s="38" t="n">
        <v>289</v>
      </c>
      <c r="C15" s="38" t="n">
        <v>311</v>
      </c>
      <c r="D15" s="38" t="n">
        <v>320</v>
      </c>
      <c r="E15" s="34" t="n">
        <f aca="false">C15+D15</f>
        <v>631</v>
      </c>
    </row>
    <row r="16" customFormat="false" ht="15.9" hidden="false" customHeight="true" outlineLevel="0" collapsed="false">
      <c r="A16" s="35" t="s">
        <v>124</v>
      </c>
      <c r="B16" s="38" t="n">
        <v>288</v>
      </c>
      <c r="C16" s="38" t="n">
        <v>317</v>
      </c>
      <c r="D16" s="38" t="n">
        <v>328</v>
      </c>
      <c r="E16" s="34" t="n">
        <f aca="false">C16+D16</f>
        <v>645</v>
      </c>
    </row>
    <row r="17" customFormat="false" ht="15.9" hidden="false" customHeight="true" outlineLevel="0" collapsed="false">
      <c r="A17" s="35" t="s">
        <v>125</v>
      </c>
      <c r="B17" s="38" t="n">
        <v>41</v>
      </c>
      <c r="C17" s="38" t="n">
        <v>36</v>
      </c>
      <c r="D17" s="38" t="n">
        <v>29</v>
      </c>
      <c r="E17" s="34" t="n">
        <f aca="false">C17+D17</f>
        <v>65</v>
      </c>
    </row>
    <row r="18" customFormat="false" ht="15.9" hidden="false" customHeight="true" outlineLevel="0" collapsed="false">
      <c r="A18" s="35" t="s">
        <v>126</v>
      </c>
      <c r="B18" s="38" t="n">
        <v>78</v>
      </c>
      <c r="C18" s="38" t="n">
        <v>49</v>
      </c>
      <c r="D18" s="38" t="n">
        <v>90</v>
      </c>
      <c r="E18" s="34" t="n">
        <f aca="false">C18+D18</f>
        <v>139</v>
      </c>
    </row>
    <row r="19" customFormat="false" ht="15.9" hidden="false" customHeight="true" outlineLevel="0" collapsed="false">
      <c r="A19" s="37" t="s">
        <v>127</v>
      </c>
      <c r="B19" s="38" t="n">
        <v>42</v>
      </c>
      <c r="C19" s="38" t="n">
        <v>41</v>
      </c>
      <c r="D19" s="38" t="n">
        <v>49</v>
      </c>
      <c r="E19" s="34" t="n">
        <f aca="false">C19+D19</f>
        <v>90</v>
      </c>
    </row>
    <row r="20" customFormat="false" ht="15.9" hidden="false" customHeight="true" outlineLevel="0" collapsed="false">
      <c r="A20" s="35" t="s">
        <v>128</v>
      </c>
      <c r="B20" s="38" t="n">
        <v>51</v>
      </c>
      <c r="C20" s="38" t="n">
        <v>45</v>
      </c>
      <c r="D20" s="38" t="n">
        <v>62</v>
      </c>
      <c r="E20" s="34" t="n">
        <f aca="false">C20+D20</f>
        <v>107</v>
      </c>
    </row>
    <row r="21" customFormat="false" ht="15.9" hidden="false" customHeight="true" outlineLevel="0" collapsed="false">
      <c r="A21" s="35" t="s">
        <v>129</v>
      </c>
      <c r="B21" s="38" t="n">
        <v>35</v>
      </c>
      <c r="C21" s="38" t="n">
        <v>33</v>
      </c>
      <c r="D21" s="38" t="n">
        <v>36</v>
      </c>
      <c r="E21" s="34" t="n">
        <f aca="false">C21+D21</f>
        <v>69</v>
      </c>
    </row>
    <row r="22" customFormat="false" ht="15.9" hidden="false" customHeight="true" outlineLevel="0" collapsed="false">
      <c r="A22" s="35" t="s">
        <v>130</v>
      </c>
      <c r="B22" s="38" t="n">
        <v>39</v>
      </c>
      <c r="C22" s="38" t="n">
        <v>29</v>
      </c>
      <c r="D22" s="38" t="n">
        <v>34</v>
      </c>
      <c r="E22" s="34" t="n">
        <f aca="false">C22+D22</f>
        <v>63</v>
      </c>
    </row>
    <row r="23" customFormat="false" ht="15.9" hidden="false" customHeight="true" outlineLevel="0" collapsed="false">
      <c r="A23" s="35" t="s">
        <v>131</v>
      </c>
      <c r="B23" s="38" t="n">
        <v>13</v>
      </c>
      <c r="C23" s="38" t="n">
        <v>10</v>
      </c>
      <c r="D23" s="38" t="n">
        <v>13</v>
      </c>
      <c r="E23" s="34" t="n">
        <f aca="false">C23+D23</f>
        <v>23</v>
      </c>
    </row>
    <row r="24" customFormat="false" ht="15.9" hidden="false" customHeight="true" outlineLevel="0" collapsed="false">
      <c r="A24" s="35" t="s">
        <v>132</v>
      </c>
      <c r="B24" s="38" t="n">
        <v>21</v>
      </c>
      <c r="C24" s="38" t="n">
        <v>24</v>
      </c>
      <c r="D24" s="38" t="n">
        <v>18</v>
      </c>
      <c r="E24" s="34" t="n">
        <f aca="false">C24+D24</f>
        <v>42</v>
      </c>
    </row>
    <row r="25" customFormat="false" ht="15.9" hidden="false" customHeight="true" outlineLevel="0" collapsed="false">
      <c r="A25" s="35" t="s">
        <v>133</v>
      </c>
      <c r="B25" s="38" t="n">
        <v>13</v>
      </c>
      <c r="C25" s="38" t="n">
        <v>7</v>
      </c>
      <c r="D25" s="38" t="n">
        <v>13</v>
      </c>
      <c r="E25" s="34" t="n">
        <f aca="false">C25+D25</f>
        <v>20</v>
      </c>
    </row>
    <row r="26" customFormat="false" ht="15.9" hidden="false" customHeight="true" outlineLevel="0" collapsed="false">
      <c r="A26" s="35" t="s">
        <v>134</v>
      </c>
      <c r="B26" s="38" t="n">
        <v>75</v>
      </c>
      <c r="C26" s="38" t="n">
        <v>65</v>
      </c>
      <c r="D26" s="38" t="n">
        <v>68</v>
      </c>
      <c r="E26" s="34" t="n">
        <f aca="false">C26+D26</f>
        <v>133</v>
      </c>
    </row>
    <row r="27" customFormat="false" ht="15.9" hidden="false" customHeight="true" outlineLevel="0" collapsed="false">
      <c r="A27" s="35" t="s">
        <v>135</v>
      </c>
      <c r="B27" s="38" t="n">
        <v>66</v>
      </c>
      <c r="C27" s="38" t="n">
        <v>58</v>
      </c>
      <c r="D27" s="38" t="n">
        <v>74</v>
      </c>
      <c r="E27" s="34" t="n">
        <f aca="false">C27+D27</f>
        <v>132</v>
      </c>
    </row>
    <row r="28" customFormat="false" ht="15.9" hidden="false" customHeight="true" outlineLevel="0" collapsed="false">
      <c r="A28" s="35" t="s">
        <v>136</v>
      </c>
      <c r="B28" s="38" t="n">
        <v>5</v>
      </c>
      <c r="C28" s="38" t="n">
        <v>3</v>
      </c>
      <c r="D28" s="38" t="n">
        <v>5</v>
      </c>
      <c r="E28" s="34" t="n">
        <f aca="false">C28+D28</f>
        <v>8</v>
      </c>
    </row>
    <row r="29" customFormat="false" ht="15.9" hidden="false" customHeight="true" outlineLevel="0" collapsed="false">
      <c r="A29" s="35" t="s">
        <v>137</v>
      </c>
      <c r="B29" s="38" t="n">
        <v>4</v>
      </c>
      <c r="C29" s="38" t="n">
        <v>3</v>
      </c>
      <c r="D29" s="38" t="n">
        <v>3</v>
      </c>
      <c r="E29" s="34" t="n">
        <f aca="false">C29+D29</f>
        <v>6</v>
      </c>
    </row>
    <row r="30" customFormat="false" ht="15.9" hidden="false" customHeight="true" outlineLevel="0" collapsed="false">
      <c r="A30" s="35" t="s">
        <v>138</v>
      </c>
      <c r="B30" s="38" t="n">
        <v>17</v>
      </c>
      <c r="C30" s="38" t="n">
        <v>16</v>
      </c>
      <c r="D30" s="38" t="n">
        <v>19</v>
      </c>
      <c r="E30" s="34" t="n">
        <f aca="false">C30+D30</f>
        <v>35</v>
      </c>
    </row>
    <row r="31" customFormat="false" ht="15.9" hidden="false" customHeight="true" outlineLevel="0" collapsed="false">
      <c r="A31" s="35" t="s">
        <v>139</v>
      </c>
      <c r="B31" s="38" t="n">
        <v>0</v>
      </c>
      <c r="C31" s="38" t="n">
        <v>0</v>
      </c>
      <c r="D31" s="38" t="n">
        <v>0</v>
      </c>
      <c r="E31" s="34" t="n">
        <f aca="false">C31+D31</f>
        <v>0</v>
      </c>
    </row>
    <row r="32" customFormat="false" ht="15.9" hidden="false" customHeight="true" outlineLevel="0" collapsed="false">
      <c r="A32" s="35" t="s">
        <v>140</v>
      </c>
      <c r="B32" s="38" t="n">
        <v>15</v>
      </c>
      <c r="C32" s="38" t="n">
        <v>14</v>
      </c>
      <c r="D32" s="38" t="n">
        <v>14</v>
      </c>
      <c r="E32" s="34" t="n">
        <f aca="false">C32+D32</f>
        <v>28</v>
      </c>
    </row>
    <row r="33" customFormat="false" ht="15.9" hidden="false" customHeight="true" outlineLevel="0" collapsed="false">
      <c r="A33" s="35" t="s">
        <v>141</v>
      </c>
      <c r="B33" s="38" t="n">
        <v>115</v>
      </c>
      <c r="C33" s="38" t="n">
        <v>102</v>
      </c>
      <c r="D33" s="38" t="n">
        <v>111</v>
      </c>
      <c r="E33" s="34" t="n">
        <f aca="false">C33+D33</f>
        <v>213</v>
      </c>
    </row>
    <row r="34" customFormat="false" ht="15.9" hidden="false" customHeight="true" outlineLevel="0" collapsed="false">
      <c r="A34" s="35" t="s">
        <v>142</v>
      </c>
      <c r="B34" s="38" t="n">
        <v>91</v>
      </c>
      <c r="C34" s="38" t="n">
        <v>86</v>
      </c>
      <c r="D34" s="38" t="n">
        <v>100</v>
      </c>
      <c r="E34" s="34" t="n">
        <f aca="false">C34+D34</f>
        <v>186</v>
      </c>
    </row>
    <row r="35" customFormat="false" ht="15.9" hidden="false" customHeight="true" outlineLevel="0" collapsed="false">
      <c r="A35" s="35" t="s">
        <v>143</v>
      </c>
      <c r="B35" s="38" t="n">
        <v>88</v>
      </c>
      <c r="C35" s="38" t="n">
        <v>102</v>
      </c>
      <c r="D35" s="38" t="n">
        <v>108</v>
      </c>
      <c r="E35" s="34" t="n">
        <f aca="false">C35+D35</f>
        <v>210</v>
      </c>
    </row>
    <row r="36" customFormat="false" ht="15.9" hidden="false" customHeight="true" outlineLevel="0" collapsed="false">
      <c r="A36" s="54" t="s">
        <v>144</v>
      </c>
      <c r="B36" s="38" t="n">
        <v>410</v>
      </c>
      <c r="C36" s="38" t="n">
        <v>340</v>
      </c>
      <c r="D36" s="38" t="n">
        <v>337</v>
      </c>
      <c r="E36" s="34" t="n">
        <f aca="false">C36+D36</f>
        <v>677</v>
      </c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2877</v>
      </c>
      <c r="C39" s="44" t="n">
        <f aca="false">SUM(C41-C40)</f>
        <v>2666</v>
      </c>
      <c r="D39" s="44" t="n">
        <f aca="false">SUM(D41-D40)</f>
        <v>3000</v>
      </c>
      <c r="E39" s="45" t="n">
        <f aca="false">SUM(E41-E40)</f>
        <v>5666</v>
      </c>
    </row>
    <row r="40" customFormat="false" ht="15.9" hidden="false" customHeight="true" outlineLevel="0" collapsed="false">
      <c r="A40" s="35" t="s">
        <v>48</v>
      </c>
      <c r="B40" s="46" t="n">
        <v>56</v>
      </c>
      <c r="C40" s="46" t="n">
        <v>40</v>
      </c>
      <c r="D40" s="46" t="n">
        <v>38</v>
      </c>
      <c r="E40" s="47" t="n">
        <f aca="false">SUM(C40:D40)</f>
        <v>78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2933</v>
      </c>
      <c r="C41" s="49" t="n">
        <f aca="false">SUM(C4:C38)</f>
        <v>2706</v>
      </c>
      <c r="D41" s="49" t="n">
        <f aca="false">SUM(D4:D38)</f>
        <v>3038</v>
      </c>
      <c r="E41" s="50" t="n">
        <f aca="false">SUM(E4:E38)</f>
        <v>5744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145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146</v>
      </c>
      <c r="B4" s="53" t="n">
        <v>141</v>
      </c>
      <c r="C4" s="53" t="n">
        <v>128</v>
      </c>
      <c r="D4" s="53" t="n">
        <v>148</v>
      </c>
      <c r="E4" s="34" t="n">
        <f aca="false">C4+D4</f>
        <v>276</v>
      </c>
    </row>
    <row r="5" customFormat="false" ht="15.9" hidden="false" customHeight="true" outlineLevel="0" collapsed="false">
      <c r="A5" s="35" t="s">
        <v>147</v>
      </c>
      <c r="B5" s="38" t="n">
        <v>297</v>
      </c>
      <c r="C5" s="38" t="n">
        <v>314</v>
      </c>
      <c r="D5" s="38" t="n">
        <v>350</v>
      </c>
      <c r="E5" s="34" t="n">
        <f aca="false">C5+D5</f>
        <v>664</v>
      </c>
    </row>
    <row r="6" customFormat="false" ht="15.9" hidden="false" customHeight="true" outlineLevel="0" collapsed="false">
      <c r="A6" s="35" t="s">
        <v>148</v>
      </c>
      <c r="B6" s="38" t="n">
        <v>100</v>
      </c>
      <c r="C6" s="38" t="n">
        <v>96</v>
      </c>
      <c r="D6" s="38" t="n">
        <v>106</v>
      </c>
      <c r="E6" s="34" t="n">
        <f aca="false">C6+D6</f>
        <v>202</v>
      </c>
    </row>
    <row r="7" customFormat="false" ht="15.9" hidden="false" customHeight="true" outlineLevel="0" collapsed="false">
      <c r="A7" s="35" t="s">
        <v>149</v>
      </c>
      <c r="B7" s="38" t="n">
        <v>161</v>
      </c>
      <c r="C7" s="38" t="n">
        <v>189</v>
      </c>
      <c r="D7" s="38" t="n">
        <v>184</v>
      </c>
      <c r="E7" s="34" t="n">
        <f aca="false">C7+D7</f>
        <v>373</v>
      </c>
    </row>
    <row r="8" customFormat="false" ht="15.9" hidden="false" customHeight="true" outlineLevel="0" collapsed="false">
      <c r="A8" s="35" t="s">
        <v>150</v>
      </c>
      <c r="B8" s="38" t="n">
        <v>29</v>
      </c>
      <c r="C8" s="38" t="n">
        <v>29</v>
      </c>
      <c r="D8" s="38" t="n">
        <v>32</v>
      </c>
      <c r="E8" s="34" t="n">
        <f aca="false">C8+D8</f>
        <v>61</v>
      </c>
    </row>
    <row r="9" customFormat="false" ht="15.9" hidden="false" customHeight="true" outlineLevel="0" collapsed="false">
      <c r="A9" s="35" t="s">
        <v>151</v>
      </c>
      <c r="B9" s="38" t="n">
        <v>76</v>
      </c>
      <c r="C9" s="38" t="n">
        <v>76</v>
      </c>
      <c r="D9" s="38" t="n">
        <v>89</v>
      </c>
      <c r="E9" s="34" t="n">
        <f aca="false">C9+D9</f>
        <v>165</v>
      </c>
    </row>
    <row r="10" customFormat="false" ht="15.9" hidden="false" customHeight="true" outlineLevel="0" collapsed="false">
      <c r="A10" s="35" t="s">
        <v>152</v>
      </c>
      <c r="B10" s="38" t="n">
        <v>108</v>
      </c>
      <c r="C10" s="38" t="n">
        <v>85</v>
      </c>
      <c r="D10" s="38" t="n">
        <v>119</v>
      </c>
      <c r="E10" s="34" t="n">
        <f aca="false">C10+D10</f>
        <v>204</v>
      </c>
    </row>
    <row r="11" customFormat="false" ht="15.9" hidden="false" customHeight="true" outlineLevel="0" collapsed="false">
      <c r="A11" s="35" t="s">
        <v>153</v>
      </c>
      <c r="B11" s="38" t="n">
        <v>76</v>
      </c>
      <c r="C11" s="38" t="n">
        <v>66</v>
      </c>
      <c r="D11" s="38" t="n">
        <v>89</v>
      </c>
      <c r="E11" s="34" t="n">
        <f aca="false">C11+D11</f>
        <v>155</v>
      </c>
    </row>
    <row r="12" customFormat="false" ht="15.9" hidden="false" customHeight="true" outlineLevel="0" collapsed="false">
      <c r="A12" s="35" t="s">
        <v>154</v>
      </c>
      <c r="B12" s="38" t="n">
        <v>65</v>
      </c>
      <c r="C12" s="38" t="n">
        <v>70</v>
      </c>
      <c r="D12" s="38" t="n">
        <v>69</v>
      </c>
      <c r="E12" s="34" t="n">
        <f aca="false">C12+D12</f>
        <v>139</v>
      </c>
    </row>
    <row r="13" customFormat="false" ht="15.9" hidden="false" customHeight="true" outlineLevel="0" collapsed="false">
      <c r="A13" s="35" t="s">
        <v>155</v>
      </c>
      <c r="B13" s="38" t="n">
        <v>133</v>
      </c>
      <c r="C13" s="38" t="n">
        <v>122</v>
      </c>
      <c r="D13" s="38" t="n">
        <v>166</v>
      </c>
      <c r="E13" s="34" t="n">
        <f aca="false">C13+D13</f>
        <v>288</v>
      </c>
    </row>
    <row r="14" customFormat="false" ht="15.9" hidden="false" customHeight="true" outlineLevel="0" collapsed="false">
      <c r="A14" s="35" t="s">
        <v>156</v>
      </c>
      <c r="B14" s="38" t="n">
        <v>68</v>
      </c>
      <c r="C14" s="38" t="n">
        <v>69</v>
      </c>
      <c r="D14" s="38" t="n">
        <v>76</v>
      </c>
      <c r="E14" s="34" t="n">
        <f aca="false">C14+D14</f>
        <v>145</v>
      </c>
    </row>
    <row r="15" customFormat="false" ht="15.9" hidden="false" customHeight="true" outlineLevel="0" collapsed="false">
      <c r="A15" s="35" t="s">
        <v>157</v>
      </c>
      <c r="B15" s="38" t="n">
        <v>158</v>
      </c>
      <c r="C15" s="38" t="n">
        <v>151</v>
      </c>
      <c r="D15" s="38" t="n">
        <v>186</v>
      </c>
      <c r="E15" s="34" t="n">
        <f aca="false">C15+D15</f>
        <v>337</v>
      </c>
    </row>
    <row r="16" customFormat="false" ht="15.9" hidden="false" customHeight="true" outlineLevel="0" collapsed="false">
      <c r="A16" s="35" t="s">
        <v>158</v>
      </c>
      <c r="B16" s="38" t="n">
        <v>112</v>
      </c>
      <c r="C16" s="38" t="n">
        <v>94</v>
      </c>
      <c r="D16" s="38" t="n">
        <v>107</v>
      </c>
      <c r="E16" s="34" t="n">
        <f aca="false">C16+D16</f>
        <v>201</v>
      </c>
    </row>
    <row r="17" customFormat="false" ht="15.9" hidden="false" customHeight="true" outlineLevel="0" collapsed="false">
      <c r="A17" s="35" t="s">
        <v>159</v>
      </c>
      <c r="B17" s="38" t="n">
        <v>117</v>
      </c>
      <c r="C17" s="38" t="n">
        <v>113</v>
      </c>
      <c r="D17" s="38" t="n">
        <v>132</v>
      </c>
      <c r="E17" s="34" t="n">
        <f aca="false">C17+D17</f>
        <v>245</v>
      </c>
    </row>
    <row r="18" customFormat="false" ht="15.9" hidden="false" customHeight="true" outlineLevel="0" collapsed="false">
      <c r="A18" s="35" t="s">
        <v>160</v>
      </c>
      <c r="B18" s="38" t="n">
        <v>79</v>
      </c>
      <c r="C18" s="38" t="n">
        <v>118</v>
      </c>
      <c r="D18" s="38" t="n">
        <v>126</v>
      </c>
      <c r="E18" s="34" t="n">
        <f aca="false">C18+D18</f>
        <v>244</v>
      </c>
    </row>
    <row r="19" customFormat="false" ht="15.9" hidden="false" customHeight="true" outlineLevel="0" collapsed="false">
      <c r="A19" s="37" t="s">
        <v>161</v>
      </c>
      <c r="B19" s="38" t="n">
        <v>254</v>
      </c>
      <c r="C19" s="38" t="n">
        <v>139</v>
      </c>
      <c r="D19" s="38" t="n">
        <v>179</v>
      </c>
      <c r="E19" s="34" t="n">
        <f aca="false">C19+D19</f>
        <v>318</v>
      </c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1885</v>
      </c>
      <c r="C39" s="44" t="n">
        <f aca="false">SUM(C41-C40)</f>
        <v>1816</v>
      </c>
      <c r="D39" s="44" t="n">
        <f aca="false">SUM(D41-D40)</f>
        <v>2095</v>
      </c>
      <c r="E39" s="45" t="n">
        <f aca="false">SUM(E41-E40)</f>
        <v>3911</v>
      </c>
    </row>
    <row r="40" customFormat="false" ht="15.9" hidden="false" customHeight="true" outlineLevel="0" collapsed="false">
      <c r="A40" s="35" t="s">
        <v>48</v>
      </c>
      <c r="B40" s="46" t="n">
        <v>89</v>
      </c>
      <c r="C40" s="46" t="n">
        <v>43</v>
      </c>
      <c r="D40" s="46" t="n">
        <v>63</v>
      </c>
      <c r="E40" s="47" t="n">
        <f aca="false">SUM(C40:D40)</f>
        <v>106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1974</v>
      </c>
      <c r="C41" s="49" t="n">
        <f aca="false">SUM(C4:C38)</f>
        <v>1859</v>
      </c>
      <c r="D41" s="49" t="n">
        <f aca="false">SUM(D4:D38)</f>
        <v>2158</v>
      </c>
      <c r="E41" s="50" t="n">
        <f aca="false">SUM(E4:E38)</f>
        <v>4017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CC99FF"/>
    <pageSetUpPr fitToPage="false"/>
  </sheetPr>
  <dimension ref="A1:E4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162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163</v>
      </c>
      <c r="B4" s="53" t="n">
        <v>147</v>
      </c>
      <c r="C4" s="53" t="n">
        <v>124</v>
      </c>
      <c r="D4" s="53" t="n">
        <v>157</v>
      </c>
      <c r="E4" s="34" t="n">
        <f aca="false">C4+D4</f>
        <v>281</v>
      </c>
    </row>
    <row r="5" customFormat="false" ht="15.9" hidden="false" customHeight="true" outlineLevel="0" collapsed="false">
      <c r="A5" s="35" t="s">
        <v>164</v>
      </c>
      <c r="B5" s="38" t="n">
        <v>44</v>
      </c>
      <c r="C5" s="38" t="n">
        <v>44</v>
      </c>
      <c r="D5" s="38" t="n">
        <v>53</v>
      </c>
      <c r="E5" s="34" t="n">
        <f aca="false">C5+D5</f>
        <v>97</v>
      </c>
    </row>
    <row r="6" customFormat="false" ht="15.9" hidden="false" customHeight="true" outlineLevel="0" collapsed="false">
      <c r="A6" s="35" t="s">
        <v>165</v>
      </c>
      <c r="B6" s="38" t="n">
        <v>14</v>
      </c>
      <c r="C6" s="38" t="n">
        <v>9</v>
      </c>
      <c r="D6" s="38" t="n">
        <v>17</v>
      </c>
      <c r="E6" s="34" t="n">
        <f aca="false">C6+D6</f>
        <v>26</v>
      </c>
    </row>
    <row r="7" customFormat="false" ht="15.9" hidden="false" customHeight="true" outlineLevel="0" collapsed="false">
      <c r="A7" s="35" t="s">
        <v>166</v>
      </c>
      <c r="B7" s="38" t="n">
        <v>111</v>
      </c>
      <c r="C7" s="38" t="n">
        <v>116</v>
      </c>
      <c r="D7" s="38" t="n">
        <v>120</v>
      </c>
      <c r="E7" s="34" t="n">
        <f aca="false">C7+D7</f>
        <v>236</v>
      </c>
    </row>
    <row r="8" customFormat="false" ht="15.9" hidden="false" customHeight="true" outlineLevel="0" collapsed="false">
      <c r="A8" s="35" t="s">
        <v>167</v>
      </c>
      <c r="B8" s="38" t="n">
        <v>89</v>
      </c>
      <c r="C8" s="38" t="n">
        <v>69</v>
      </c>
      <c r="D8" s="38" t="n">
        <v>110</v>
      </c>
      <c r="E8" s="34" t="n">
        <f aca="false">C8+D8</f>
        <v>179</v>
      </c>
    </row>
    <row r="9" customFormat="false" ht="15.9" hidden="false" customHeight="true" outlineLevel="0" collapsed="false">
      <c r="A9" s="35" t="s">
        <v>168</v>
      </c>
      <c r="B9" s="38" t="n">
        <v>66</v>
      </c>
      <c r="C9" s="38" t="n">
        <v>58</v>
      </c>
      <c r="D9" s="38" t="n">
        <v>59</v>
      </c>
      <c r="E9" s="34" t="n">
        <f aca="false">C9+D9</f>
        <v>117</v>
      </c>
    </row>
    <row r="10" customFormat="false" ht="15.9" hidden="false" customHeight="true" outlineLevel="0" collapsed="false">
      <c r="A10" s="37" t="s">
        <v>169</v>
      </c>
      <c r="B10" s="38" t="n">
        <v>41</v>
      </c>
      <c r="C10" s="38" t="n">
        <v>82</v>
      </c>
      <c r="D10" s="38" t="n">
        <v>73</v>
      </c>
      <c r="E10" s="34" t="n">
        <f aca="false">C10+D10</f>
        <v>155</v>
      </c>
    </row>
    <row r="11" customFormat="false" ht="15.9" hidden="false" customHeight="true" outlineLevel="0" collapsed="false">
      <c r="A11" s="37" t="s">
        <v>170</v>
      </c>
      <c r="B11" s="38" t="n">
        <v>224</v>
      </c>
      <c r="C11" s="38" t="n">
        <v>230</v>
      </c>
      <c r="D11" s="38" t="n">
        <v>271</v>
      </c>
      <c r="E11" s="34" t="n">
        <f aca="false">C11+D11</f>
        <v>501</v>
      </c>
    </row>
    <row r="12" customFormat="false" ht="15.9" hidden="false" customHeight="true" outlineLevel="0" collapsed="false">
      <c r="A12" s="35" t="s">
        <v>171</v>
      </c>
      <c r="B12" s="38" t="n">
        <v>154</v>
      </c>
      <c r="C12" s="38" t="n">
        <v>142</v>
      </c>
      <c r="D12" s="38" t="n">
        <v>162</v>
      </c>
      <c r="E12" s="34" t="n">
        <f aca="false">C12+D12</f>
        <v>304</v>
      </c>
    </row>
    <row r="13" customFormat="false" ht="15.9" hidden="false" customHeight="true" outlineLevel="0" collapsed="false">
      <c r="A13" s="35" t="s">
        <v>172</v>
      </c>
      <c r="B13" s="38" t="n">
        <v>52</v>
      </c>
      <c r="C13" s="38" t="n">
        <v>56</v>
      </c>
      <c r="D13" s="38" t="n">
        <v>64</v>
      </c>
      <c r="E13" s="34" t="n">
        <f aca="false">C13+D13</f>
        <v>120</v>
      </c>
    </row>
    <row r="14" customFormat="false" ht="15.9" hidden="false" customHeight="true" outlineLevel="0" collapsed="false">
      <c r="A14" s="35" t="s">
        <v>173</v>
      </c>
      <c r="B14" s="38" t="n">
        <v>18</v>
      </c>
      <c r="C14" s="38" t="n">
        <v>18</v>
      </c>
      <c r="D14" s="38" t="n">
        <v>19</v>
      </c>
      <c r="E14" s="34" t="n">
        <f aca="false">C14+D14</f>
        <v>37</v>
      </c>
    </row>
    <row r="15" customFormat="false" ht="15.9" hidden="false" customHeight="true" outlineLevel="0" collapsed="false">
      <c r="A15" s="35" t="s">
        <v>174</v>
      </c>
      <c r="B15" s="38" t="n">
        <v>35</v>
      </c>
      <c r="C15" s="38" t="n">
        <v>33</v>
      </c>
      <c r="D15" s="38" t="n">
        <v>30</v>
      </c>
      <c r="E15" s="34" t="n">
        <f aca="false">C15+D15</f>
        <v>63</v>
      </c>
    </row>
    <row r="16" customFormat="false" ht="15.9" hidden="false" customHeight="true" outlineLevel="0" collapsed="false">
      <c r="A16" s="35" t="s">
        <v>175</v>
      </c>
      <c r="B16" s="38" t="n">
        <v>321</v>
      </c>
      <c r="C16" s="38" t="n">
        <v>337</v>
      </c>
      <c r="D16" s="38" t="n">
        <v>373</v>
      </c>
      <c r="E16" s="34" t="n">
        <f aca="false">C16+D16</f>
        <v>710</v>
      </c>
    </row>
    <row r="17" customFormat="false" ht="15.9" hidden="false" customHeight="true" outlineLevel="0" collapsed="false">
      <c r="A17" s="35" t="s">
        <v>176</v>
      </c>
      <c r="B17" s="38" t="n">
        <v>20</v>
      </c>
      <c r="C17" s="38" t="n">
        <v>40</v>
      </c>
      <c r="D17" s="38" t="n">
        <v>39</v>
      </c>
      <c r="E17" s="34" t="n">
        <f aca="false">C17+D17</f>
        <v>79</v>
      </c>
    </row>
    <row r="18" customFormat="false" ht="15.9" hidden="false" customHeight="true" outlineLevel="0" collapsed="false">
      <c r="A18" s="35" t="s">
        <v>177</v>
      </c>
      <c r="B18" s="38" t="n">
        <v>215</v>
      </c>
      <c r="C18" s="38" t="n">
        <v>218</v>
      </c>
      <c r="D18" s="38" t="n">
        <v>220</v>
      </c>
      <c r="E18" s="34" t="n">
        <f aca="false">C18+D18</f>
        <v>438</v>
      </c>
    </row>
    <row r="19" customFormat="false" ht="15.9" hidden="false" customHeight="true" outlineLevel="0" collapsed="false">
      <c r="A19" s="35" t="s">
        <v>178</v>
      </c>
      <c r="B19" s="38" t="n">
        <v>331</v>
      </c>
      <c r="C19" s="38" t="n">
        <v>341</v>
      </c>
      <c r="D19" s="38" t="n">
        <v>401</v>
      </c>
      <c r="E19" s="34" t="n">
        <f aca="false">C19+D19</f>
        <v>742</v>
      </c>
    </row>
    <row r="20" customFormat="false" ht="15.9" hidden="false" customHeight="true" outlineLevel="0" collapsed="false">
      <c r="A20" s="35" t="s">
        <v>179</v>
      </c>
      <c r="B20" s="55" t="n">
        <v>183</v>
      </c>
      <c r="C20" s="55" t="n">
        <v>185</v>
      </c>
      <c r="D20" s="55" t="n">
        <v>201</v>
      </c>
      <c r="E20" s="34" t="n">
        <f aca="false">C20+D20</f>
        <v>386</v>
      </c>
    </row>
    <row r="21" customFormat="false" ht="15.9" hidden="false" customHeight="true" outlineLevel="0" collapsed="false">
      <c r="A21" s="56" t="s">
        <v>180</v>
      </c>
      <c r="B21" s="55" t="n">
        <v>254</v>
      </c>
      <c r="C21" s="55" t="n">
        <v>279</v>
      </c>
      <c r="D21" s="55" t="n">
        <v>294</v>
      </c>
      <c r="E21" s="34" t="n">
        <f aca="false">C21+D21</f>
        <v>573</v>
      </c>
    </row>
    <row r="22" customFormat="false" ht="15.9" hidden="false" customHeight="true" outlineLevel="0" collapsed="false">
      <c r="A22" s="56" t="s">
        <v>181</v>
      </c>
      <c r="B22" s="55" t="n">
        <v>5</v>
      </c>
      <c r="C22" s="55" t="n">
        <v>1</v>
      </c>
      <c r="D22" s="55" t="n">
        <v>4</v>
      </c>
      <c r="E22" s="34" t="n">
        <f aca="false">C22+D22</f>
        <v>5</v>
      </c>
    </row>
    <row r="23" customFormat="false" ht="15.9" hidden="false" customHeight="true" outlineLevel="0" collapsed="false">
      <c r="A23" s="56" t="s">
        <v>182</v>
      </c>
      <c r="B23" s="55" t="n">
        <v>90</v>
      </c>
      <c r="C23" s="55" t="n">
        <v>90</v>
      </c>
      <c r="D23" s="55" t="n">
        <v>91</v>
      </c>
      <c r="E23" s="34" t="n">
        <f aca="false">C23+D23</f>
        <v>181</v>
      </c>
    </row>
    <row r="24" customFormat="false" ht="15.9" hidden="false" customHeight="true" outlineLevel="0" collapsed="false">
      <c r="A24" s="56" t="s">
        <v>183</v>
      </c>
      <c r="B24" s="55" t="n">
        <v>94</v>
      </c>
      <c r="C24" s="55" t="n">
        <v>97</v>
      </c>
      <c r="D24" s="55" t="n">
        <v>94</v>
      </c>
      <c r="E24" s="34" t="n">
        <f aca="false">C24+D24</f>
        <v>191</v>
      </c>
    </row>
    <row r="25" customFormat="false" ht="15.9" hidden="false" customHeight="true" outlineLevel="0" collapsed="false">
      <c r="A25" s="56" t="s">
        <v>184</v>
      </c>
      <c r="B25" s="55" t="n">
        <v>351</v>
      </c>
      <c r="C25" s="55" t="n">
        <v>448</v>
      </c>
      <c r="D25" s="55" t="n">
        <v>413</v>
      </c>
      <c r="E25" s="34" t="n">
        <f aca="false">C25+D25</f>
        <v>861</v>
      </c>
    </row>
    <row r="26" customFormat="false" ht="15.9" hidden="false" customHeight="true" outlineLevel="0" collapsed="false">
      <c r="A26" s="56" t="s">
        <v>185</v>
      </c>
      <c r="B26" s="55" t="n">
        <v>69</v>
      </c>
      <c r="C26" s="55" t="n">
        <v>74</v>
      </c>
      <c r="D26" s="55" t="n">
        <v>78</v>
      </c>
      <c r="E26" s="34" t="n">
        <f aca="false">C26+D26</f>
        <v>152</v>
      </c>
    </row>
    <row r="27" customFormat="false" ht="15.9" hidden="false" customHeight="true" outlineLevel="0" collapsed="false">
      <c r="A27" s="56" t="s">
        <v>186</v>
      </c>
      <c r="B27" s="55" t="n">
        <v>66</v>
      </c>
      <c r="C27" s="55" t="n">
        <v>63</v>
      </c>
      <c r="D27" s="55" t="n">
        <v>72</v>
      </c>
      <c r="E27" s="34" t="n">
        <f aca="false">C27+D27</f>
        <v>135</v>
      </c>
    </row>
    <row r="28" customFormat="false" ht="15.9" hidden="false" customHeight="true" outlineLevel="0" collapsed="false">
      <c r="A28" s="56" t="s">
        <v>187</v>
      </c>
      <c r="B28" s="55" t="n">
        <v>10</v>
      </c>
      <c r="C28" s="55" t="n">
        <v>9</v>
      </c>
      <c r="D28" s="55" t="n">
        <v>7</v>
      </c>
      <c r="E28" s="34" t="n">
        <f aca="false">C28+D28</f>
        <v>16</v>
      </c>
    </row>
    <row r="29" customFormat="false" ht="15.9" hidden="false" customHeight="true" outlineLevel="0" collapsed="false">
      <c r="A29" s="56" t="s">
        <v>188</v>
      </c>
      <c r="B29" s="55" t="n">
        <v>184</v>
      </c>
      <c r="C29" s="55" t="n">
        <v>178</v>
      </c>
      <c r="D29" s="55" t="n">
        <v>198</v>
      </c>
      <c r="E29" s="34" t="n">
        <f aca="false">C29+D29</f>
        <v>376</v>
      </c>
    </row>
    <row r="30" customFormat="false" ht="15.9" hidden="false" customHeight="true" outlineLevel="0" collapsed="false">
      <c r="A30" s="56" t="s">
        <v>189</v>
      </c>
      <c r="B30" s="55" t="n">
        <v>264</v>
      </c>
      <c r="C30" s="55" t="n">
        <v>292</v>
      </c>
      <c r="D30" s="55" t="n">
        <v>355</v>
      </c>
      <c r="E30" s="34" t="n">
        <f aca="false">C30+D30</f>
        <v>647</v>
      </c>
    </row>
    <row r="31" customFormat="false" ht="15.9" hidden="false" customHeight="true" outlineLevel="0" collapsed="false">
      <c r="A31" s="56" t="s">
        <v>190</v>
      </c>
      <c r="B31" s="55" t="n">
        <v>131</v>
      </c>
      <c r="C31" s="55" t="n">
        <v>128</v>
      </c>
      <c r="D31" s="55" t="n">
        <v>162</v>
      </c>
      <c r="E31" s="34" t="n">
        <f aca="false">C31+D31</f>
        <v>290</v>
      </c>
    </row>
    <row r="32" customFormat="false" ht="15.9" hidden="false" customHeight="true" outlineLevel="0" collapsed="false">
      <c r="A32" s="56" t="s">
        <v>191</v>
      </c>
      <c r="B32" s="55" t="n">
        <v>53</v>
      </c>
      <c r="C32" s="55" t="n">
        <v>53</v>
      </c>
      <c r="D32" s="55" t="n">
        <v>57</v>
      </c>
      <c r="E32" s="34" t="n">
        <f aca="false">C32+D32</f>
        <v>110</v>
      </c>
    </row>
    <row r="33" customFormat="false" ht="15.9" hidden="false" customHeight="true" outlineLevel="0" collapsed="false">
      <c r="A33" s="56" t="s">
        <v>192</v>
      </c>
      <c r="B33" s="55" t="n">
        <v>289</v>
      </c>
      <c r="C33" s="55" t="n">
        <v>301</v>
      </c>
      <c r="D33" s="55" t="n">
        <v>330</v>
      </c>
      <c r="E33" s="34" t="n">
        <f aca="false">C33+D33</f>
        <v>631</v>
      </c>
    </row>
    <row r="34" customFormat="false" ht="15.9" hidden="false" customHeight="true" outlineLevel="0" collapsed="false">
      <c r="A34" s="56" t="s">
        <v>193</v>
      </c>
      <c r="B34" s="55" t="n">
        <v>282</v>
      </c>
      <c r="C34" s="55" t="n">
        <v>303</v>
      </c>
      <c r="D34" s="55" t="n">
        <v>337</v>
      </c>
      <c r="E34" s="34" t="n">
        <f aca="false">C34+D34</f>
        <v>640</v>
      </c>
    </row>
    <row r="35" customFormat="false" ht="15.9" hidden="false" customHeight="true" outlineLevel="0" collapsed="false">
      <c r="A35" s="56" t="s">
        <v>194</v>
      </c>
      <c r="B35" s="55" t="n">
        <v>30</v>
      </c>
      <c r="C35" s="55" t="n">
        <v>29</v>
      </c>
      <c r="D35" s="55" t="n">
        <v>33</v>
      </c>
      <c r="E35" s="34" t="n">
        <f aca="false">C35+D35</f>
        <v>62</v>
      </c>
    </row>
    <row r="36" customFormat="false" ht="15.9" hidden="false" customHeight="true" outlineLevel="0" collapsed="false">
      <c r="A36" s="56" t="s">
        <v>195</v>
      </c>
      <c r="B36" s="55" t="n">
        <v>156</v>
      </c>
      <c r="C36" s="55" t="n">
        <v>163</v>
      </c>
      <c r="D36" s="55" t="n">
        <v>154</v>
      </c>
      <c r="E36" s="34" t="n">
        <f aca="false">C36+D36</f>
        <v>317</v>
      </c>
    </row>
    <row r="37" customFormat="false" ht="15.9" hidden="false" customHeight="true" outlineLevel="0" collapsed="false">
      <c r="A37" s="56" t="s">
        <v>196</v>
      </c>
      <c r="B37" s="55" t="n">
        <v>60</v>
      </c>
      <c r="C37" s="55" t="n">
        <v>65</v>
      </c>
      <c r="D37" s="55" t="n">
        <v>67</v>
      </c>
      <c r="E37" s="34" t="n">
        <f aca="false">C37+D37</f>
        <v>132</v>
      </c>
    </row>
    <row r="38" customFormat="false" ht="15.9" hidden="false" customHeight="true" outlineLevel="0" collapsed="false">
      <c r="A38" s="57" t="s">
        <v>197</v>
      </c>
      <c r="B38" s="41" t="n">
        <v>647</v>
      </c>
      <c r="C38" s="41" t="n">
        <v>496</v>
      </c>
      <c r="D38" s="41" t="n">
        <v>430</v>
      </c>
      <c r="E38" s="34" t="n">
        <f aca="false">C38+D38</f>
        <v>926</v>
      </c>
    </row>
    <row r="39" customFormat="false" ht="15.9" hidden="false" customHeight="true" outlineLevel="0" collapsed="false">
      <c r="A39" s="40"/>
      <c r="B39" s="41"/>
      <c r="C39" s="41"/>
      <c r="D39" s="41"/>
      <c r="E39" s="42"/>
    </row>
    <row r="40" customFormat="false" ht="15.9" hidden="false" customHeight="true" outlineLevel="0" collapsed="false">
      <c r="A40" s="43" t="s">
        <v>47</v>
      </c>
      <c r="B40" s="44" t="n">
        <f aca="false">SUM(B42-B41)</f>
        <v>4984</v>
      </c>
      <c r="C40" s="44" t="n">
        <f aca="false">SUM(C42-C41)</f>
        <v>5095</v>
      </c>
      <c r="D40" s="44" t="n">
        <f aca="false">SUM(D42-D41)</f>
        <v>5464</v>
      </c>
      <c r="E40" s="45" t="n">
        <f aca="false">SUM(E42-E41)</f>
        <v>10559</v>
      </c>
    </row>
    <row r="41" customFormat="false" ht="15.9" hidden="false" customHeight="true" outlineLevel="0" collapsed="false">
      <c r="A41" s="35" t="s">
        <v>48</v>
      </c>
      <c r="B41" s="46" t="n">
        <v>116</v>
      </c>
      <c r="C41" s="46" t="n">
        <v>76</v>
      </c>
      <c r="D41" s="46" t="n">
        <v>81</v>
      </c>
      <c r="E41" s="47" t="n">
        <f aca="false">SUM(C41:D41)</f>
        <v>157</v>
      </c>
    </row>
    <row r="42" customFormat="false" ht="15.9" hidden="false" customHeight="true" outlineLevel="0" collapsed="false">
      <c r="A42" s="48" t="s">
        <v>14</v>
      </c>
      <c r="B42" s="49" t="n">
        <f aca="false">SUM(B4:B39)</f>
        <v>5100</v>
      </c>
      <c r="C42" s="49" t="n">
        <f aca="false">SUM(C4:C39)</f>
        <v>5171</v>
      </c>
      <c r="D42" s="49" t="n">
        <f aca="false">SUM(D4:D39)</f>
        <v>5545</v>
      </c>
      <c r="E42" s="50" t="n">
        <f aca="false">SUM(E4:E39)</f>
        <v>10716</v>
      </c>
    </row>
    <row r="43" customFormat="false" ht="15.9" hidden="false" customHeight="true" outlineLevel="0" collapsed="false">
      <c r="A43" s="51"/>
      <c r="B43" s="52"/>
      <c r="C43" s="52"/>
      <c r="D43" s="52"/>
      <c r="E43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80008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198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199</v>
      </c>
      <c r="B4" s="53" t="n">
        <v>103</v>
      </c>
      <c r="C4" s="53" t="n">
        <v>94</v>
      </c>
      <c r="D4" s="53" t="n">
        <v>110</v>
      </c>
      <c r="E4" s="34" t="n">
        <f aca="false">C4+D4</f>
        <v>204</v>
      </c>
    </row>
    <row r="5" customFormat="false" ht="15.9" hidden="false" customHeight="true" outlineLevel="0" collapsed="false">
      <c r="A5" s="35" t="s">
        <v>200</v>
      </c>
      <c r="B5" s="38" t="n">
        <v>189</v>
      </c>
      <c r="C5" s="38" t="n">
        <v>207</v>
      </c>
      <c r="D5" s="38" t="n">
        <v>219</v>
      </c>
      <c r="E5" s="34" t="n">
        <f aca="false">C5+D5</f>
        <v>426</v>
      </c>
    </row>
    <row r="6" customFormat="false" ht="15.9" hidden="false" customHeight="true" outlineLevel="0" collapsed="false">
      <c r="A6" s="35" t="s">
        <v>201</v>
      </c>
      <c r="B6" s="38" t="n">
        <v>101</v>
      </c>
      <c r="C6" s="38" t="n">
        <v>99</v>
      </c>
      <c r="D6" s="38" t="n">
        <v>111</v>
      </c>
      <c r="E6" s="34" t="n">
        <f aca="false">C6+D6</f>
        <v>210</v>
      </c>
    </row>
    <row r="7" customFormat="false" ht="15.9" hidden="false" customHeight="true" outlineLevel="0" collapsed="false">
      <c r="A7" s="35" t="s">
        <v>202</v>
      </c>
      <c r="B7" s="38" t="n">
        <v>80</v>
      </c>
      <c r="C7" s="38" t="n">
        <v>76</v>
      </c>
      <c r="D7" s="38" t="n">
        <v>90</v>
      </c>
      <c r="E7" s="34" t="n">
        <f aca="false">C7+D7</f>
        <v>166</v>
      </c>
    </row>
    <row r="8" customFormat="false" ht="15.9" hidden="false" customHeight="true" outlineLevel="0" collapsed="false">
      <c r="A8" s="35" t="s">
        <v>203</v>
      </c>
      <c r="B8" s="38" t="n">
        <v>5</v>
      </c>
      <c r="C8" s="38" t="n">
        <v>6</v>
      </c>
      <c r="D8" s="38" t="n">
        <v>6</v>
      </c>
      <c r="E8" s="34" t="n">
        <f aca="false">C8+D8</f>
        <v>12</v>
      </c>
    </row>
    <row r="9" customFormat="false" ht="15.9" hidden="false" customHeight="true" outlineLevel="0" collapsed="false">
      <c r="A9" s="35" t="s">
        <v>204</v>
      </c>
      <c r="B9" s="38" t="n">
        <v>7</v>
      </c>
      <c r="C9" s="38" t="n">
        <v>5</v>
      </c>
      <c r="D9" s="38" t="n">
        <v>6</v>
      </c>
      <c r="E9" s="34" t="n">
        <f aca="false">C9+D9</f>
        <v>11</v>
      </c>
    </row>
    <row r="10" customFormat="false" ht="15.9" hidden="false" customHeight="true" outlineLevel="0" collapsed="false">
      <c r="A10" s="35" t="s">
        <v>205</v>
      </c>
      <c r="B10" s="38" t="n">
        <v>37</v>
      </c>
      <c r="C10" s="38" t="n">
        <v>49</v>
      </c>
      <c r="D10" s="38" t="n">
        <v>49</v>
      </c>
      <c r="E10" s="34" t="n">
        <f aca="false">C10+D10</f>
        <v>98</v>
      </c>
    </row>
    <row r="11" customFormat="false" ht="15.9" hidden="false" customHeight="true" outlineLevel="0" collapsed="false">
      <c r="A11" s="35" t="s">
        <v>206</v>
      </c>
      <c r="B11" s="38" t="n">
        <v>18</v>
      </c>
      <c r="C11" s="38" t="n">
        <v>20</v>
      </c>
      <c r="D11" s="38" t="n">
        <v>17</v>
      </c>
      <c r="E11" s="34" t="n">
        <f aca="false">C11+D11</f>
        <v>37</v>
      </c>
    </row>
    <row r="12" customFormat="false" ht="15.9" hidden="false" customHeight="true" outlineLevel="0" collapsed="false">
      <c r="A12" s="35" t="s">
        <v>207</v>
      </c>
      <c r="B12" s="38" t="n">
        <v>5</v>
      </c>
      <c r="C12" s="38" t="n">
        <v>4</v>
      </c>
      <c r="D12" s="38" t="n">
        <v>4</v>
      </c>
      <c r="E12" s="34" t="n">
        <f aca="false">C12+D12</f>
        <v>8</v>
      </c>
    </row>
    <row r="13" customFormat="false" ht="15.9" hidden="false" customHeight="true" outlineLevel="0" collapsed="false">
      <c r="A13" s="35" t="s">
        <v>208</v>
      </c>
      <c r="B13" s="38" t="n">
        <v>57</v>
      </c>
      <c r="C13" s="38" t="n">
        <v>65</v>
      </c>
      <c r="D13" s="38" t="n">
        <v>66</v>
      </c>
      <c r="E13" s="34" t="n">
        <f aca="false">C13+D13</f>
        <v>131</v>
      </c>
    </row>
    <row r="14" customFormat="false" ht="15.9" hidden="false" customHeight="true" outlineLevel="0" collapsed="false">
      <c r="A14" s="35" t="s">
        <v>209</v>
      </c>
      <c r="B14" s="38" t="n">
        <v>135</v>
      </c>
      <c r="C14" s="38" t="n">
        <v>152</v>
      </c>
      <c r="D14" s="38" t="n">
        <v>169</v>
      </c>
      <c r="E14" s="34" t="n">
        <f aca="false">C14+D14</f>
        <v>321</v>
      </c>
    </row>
    <row r="15" customFormat="false" ht="15.9" hidden="false" customHeight="true" outlineLevel="0" collapsed="false">
      <c r="A15" s="35" t="s">
        <v>210</v>
      </c>
      <c r="B15" s="38" t="n">
        <v>13</v>
      </c>
      <c r="C15" s="38" t="n">
        <v>10</v>
      </c>
      <c r="D15" s="38" t="n">
        <v>12</v>
      </c>
      <c r="E15" s="34" t="n">
        <f aca="false">C15+D15</f>
        <v>22</v>
      </c>
    </row>
    <row r="16" customFormat="false" ht="15.9" hidden="false" customHeight="true" outlineLevel="0" collapsed="false">
      <c r="A16" s="35" t="s">
        <v>211</v>
      </c>
      <c r="B16" s="38" t="n">
        <v>145</v>
      </c>
      <c r="C16" s="38" t="n">
        <v>149</v>
      </c>
      <c r="D16" s="38" t="n">
        <v>155</v>
      </c>
      <c r="E16" s="34" t="n">
        <f aca="false">C16+D16</f>
        <v>304</v>
      </c>
    </row>
    <row r="17" customFormat="false" ht="15.9" hidden="false" customHeight="true" outlineLevel="0" collapsed="false">
      <c r="A17" s="35" t="s">
        <v>212</v>
      </c>
      <c r="B17" s="38" t="n">
        <v>56</v>
      </c>
      <c r="C17" s="38" t="n">
        <v>62</v>
      </c>
      <c r="D17" s="38" t="n">
        <v>70</v>
      </c>
      <c r="E17" s="34" t="n">
        <f aca="false">C17+D17</f>
        <v>132</v>
      </c>
    </row>
    <row r="18" customFormat="false" ht="15.9" hidden="false" customHeight="true" outlineLevel="0" collapsed="false">
      <c r="A18" s="35" t="s">
        <v>213</v>
      </c>
      <c r="B18" s="38" t="n">
        <v>90</v>
      </c>
      <c r="C18" s="38" t="n">
        <v>105</v>
      </c>
      <c r="D18" s="38" t="n">
        <v>102</v>
      </c>
      <c r="E18" s="34" t="n">
        <f aca="false">C18+D18</f>
        <v>207</v>
      </c>
    </row>
    <row r="19" customFormat="false" ht="15.9" hidden="false" customHeight="true" outlineLevel="0" collapsed="false">
      <c r="A19" s="35" t="s">
        <v>214</v>
      </c>
      <c r="B19" s="38" t="n">
        <v>156</v>
      </c>
      <c r="C19" s="38" t="n">
        <v>152</v>
      </c>
      <c r="D19" s="38" t="n">
        <v>159</v>
      </c>
      <c r="E19" s="34" t="n">
        <f aca="false">C19+D19</f>
        <v>311</v>
      </c>
    </row>
    <row r="20" customFormat="false" ht="15.9" hidden="false" customHeight="true" outlineLevel="0" collapsed="false">
      <c r="A20" s="35" t="s">
        <v>215</v>
      </c>
      <c r="B20" s="38" t="n">
        <v>178</v>
      </c>
      <c r="C20" s="38" t="n">
        <v>176</v>
      </c>
      <c r="D20" s="38" t="n">
        <v>172</v>
      </c>
      <c r="E20" s="34" t="n">
        <f aca="false">C20+D20</f>
        <v>348</v>
      </c>
    </row>
    <row r="21" customFormat="false" ht="15.9" hidden="false" customHeight="true" outlineLevel="0" collapsed="false">
      <c r="A21" s="35" t="s">
        <v>216</v>
      </c>
      <c r="B21" s="38" t="n">
        <v>73</v>
      </c>
      <c r="C21" s="38" t="n">
        <v>48</v>
      </c>
      <c r="D21" s="38" t="n">
        <v>64</v>
      </c>
      <c r="E21" s="34" t="n">
        <f aca="false">C21+D21</f>
        <v>112</v>
      </c>
    </row>
    <row r="22" customFormat="false" ht="15.9" hidden="false" customHeight="true" outlineLevel="0" collapsed="false">
      <c r="A22" s="35" t="s">
        <v>217</v>
      </c>
      <c r="B22" s="38" t="n">
        <v>1</v>
      </c>
      <c r="C22" s="38" t="n">
        <v>0</v>
      </c>
      <c r="D22" s="38" t="n">
        <v>1</v>
      </c>
      <c r="E22" s="34" t="n">
        <f aca="false">C22+D22</f>
        <v>1</v>
      </c>
    </row>
    <row r="23" customFormat="false" ht="15.9" hidden="false" customHeight="true" outlineLevel="0" collapsed="false">
      <c r="A23" s="35" t="s">
        <v>218</v>
      </c>
      <c r="B23" s="38" t="n">
        <v>10</v>
      </c>
      <c r="C23" s="38" t="n">
        <v>6</v>
      </c>
      <c r="D23" s="38" t="n">
        <v>11</v>
      </c>
      <c r="E23" s="34" t="n">
        <f aca="false">C23+D23</f>
        <v>17</v>
      </c>
    </row>
    <row r="24" customFormat="false" ht="15.9" hidden="false" customHeight="true" outlineLevel="0" collapsed="false">
      <c r="A24" s="35" t="s">
        <v>219</v>
      </c>
      <c r="B24" s="38" t="n">
        <v>46</v>
      </c>
      <c r="C24" s="38" t="n">
        <v>48</v>
      </c>
      <c r="D24" s="38" t="n">
        <v>53</v>
      </c>
      <c r="E24" s="34" t="n">
        <f aca="false">C24+D24</f>
        <v>101</v>
      </c>
    </row>
    <row r="25" customFormat="false" ht="15.9" hidden="false" customHeight="true" outlineLevel="0" collapsed="false">
      <c r="A25" s="35" t="s">
        <v>220</v>
      </c>
      <c r="B25" s="38" t="n">
        <v>46</v>
      </c>
      <c r="C25" s="38" t="n">
        <v>52</v>
      </c>
      <c r="D25" s="38" t="n">
        <v>59</v>
      </c>
      <c r="E25" s="34" t="n">
        <f aca="false">C25+D25</f>
        <v>111</v>
      </c>
    </row>
    <row r="26" customFormat="false" ht="15.9" hidden="false" customHeight="true" outlineLevel="0" collapsed="false">
      <c r="A26" s="37" t="s">
        <v>221</v>
      </c>
      <c r="B26" s="38" t="n">
        <v>176</v>
      </c>
      <c r="C26" s="38" t="n">
        <v>136</v>
      </c>
      <c r="D26" s="38" t="n">
        <v>99</v>
      </c>
      <c r="E26" s="34" t="n">
        <f aca="false">C26+D26</f>
        <v>235</v>
      </c>
    </row>
    <row r="27" customFormat="false" ht="15.9" hidden="false" customHeight="true" outlineLevel="0" collapsed="false">
      <c r="A27" s="37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1681</v>
      </c>
      <c r="C39" s="44" t="n">
        <f aca="false">SUM(C41-C40)</f>
        <v>1672</v>
      </c>
      <c r="D39" s="44" t="n">
        <f aca="false">SUM(D41-D40)</f>
        <v>1783</v>
      </c>
      <c r="E39" s="45" t="n">
        <f aca="false">SUM(E41-E40)</f>
        <v>3455</v>
      </c>
    </row>
    <row r="40" customFormat="false" ht="15.9" hidden="false" customHeight="true" outlineLevel="0" collapsed="false">
      <c r="A40" s="35" t="s">
        <v>48</v>
      </c>
      <c r="B40" s="46" t="n">
        <v>46</v>
      </c>
      <c r="C40" s="46" t="n">
        <v>49</v>
      </c>
      <c r="D40" s="46" t="n">
        <v>21</v>
      </c>
      <c r="E40" s="47" t="n">
        <f aca="false">SUM(C40:D40)</f>
        <v>70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1727</v>
      </c>
      <c r="C41" s="49" t="n">
        <f aca="false">SUM(C4:C38)</f>
        <v>1721</v>
      </c>
      <c r="D41" s="49" t="n">
        <f aca="false">SUM(D4:D38)</f>
        <v>1804</v>
      </c>
      <c r="E41" s="50" t="n">
        <f aca="false">SUM(E4:E38)</f>
        <v>3525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4.1417004048583"/>
    <col collapsed="false" hidden="false" max="5" min="2" style="22" width="15.1052631578947"/>
    <col collapsed="false" hidden="false" max="256" min="6" style="22" width="8.78542510121457"/>
    <col collapsed="false" hidden="false" max="257" min="257" style="22" width="14.1417004048583"/>
    <col collapsed="false" hidden="false" max="261" min="258" style="22" width="15.1052631578947"/>
    <col collapsed="false" hidden="false" max="512" min="262" style="22" width="8.78542510121457"/>
    <col collapsed="false" hidden="false" max="513" min="513" style="22" width="14.1417004048583"/>
    <col collapsed="false" hidden="false" max="517" min="514" style="22" width="15.1052631578947"/>
    <col collapsed="false" hidden="false" max="768" min="518" style="22" width="8.78542510121457"/>
    <col collapsed="false" hidden="false" max="769" min="769" style="22" width="14.1417004048583"/>
    <col collapsed="false" hidden="false" max="773" min="770" style="22" width="15.1052631578947"/>
    <col collapsed="false" hidden="false" max="1025" min="774" style="22" width="8.78542510121457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令和7年10月1日現在</v>
      </c>
      <c r="D1" s="24"/>
      <c r="E1" s="25" t="s">
        <v>222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223</v>
      </c>
      <c r="B4" s="53" t="n">
        <v>11</v>
      </c>
      <c r="C4" s="53" t="n">
        <v>11</v>
      </c>
      <c r="D4" s="53" t="n">
        <v>13</v>
      </c>
      <c r="E4" s="34" t="n">
        <f aca="false">C4+D4</f>
        <v>24</v>
      </c>
    </row>
    <row r="5" customFormat="false" ht="15.9" hidden="false" customHeight="true" outlineLevel="0" collapsed="false">
      <c r="A5" s="35" t="s">
        <v>224</v>
      </c>
      <c r="B5" s="38" t="n">
        <v>3</v>
      </c>
      <c r="C5" s="38" t="n">
        <v>1</v>
      </c>
      <c r="D5" s="38" t="n">
        <v>4</v>
      </c>
      <c r="E5" s="34" t="n">
        <f aca="false">C5+D5</f>
        <v>5</v>
      </c>
    </row>
    <row r="6" customFormat="false" ht="15.9" hidden="false" customHeight="true" outlineLevel="0" collapsed="false">
      <c r="A6" s="35" t="s">
        <v>225</v>
      </c>
      <c r="B6" s="38" t="n">
        <v>10</v>
      </c>
      <c r="C6" s="38" t="n">
        <v>12</v>
      </c>
      <c r="D6" s="38" t="n">
        <v>9</v>
      </c>
      <c r="E6" s="34" t="n">
        <f aca="false">C6+D6</f>
        <v>21</v>
      </c>
    </row>
    <row r="7" customFormat="false" ht="15.9" hidden="false" customHeight="true" outlineLevel="0" collapsed="false">
      <c r="A7" s="35" t="s">
        <v>226</v>
      </c>
      <c r="B7" s="38" t="n">
        <v>16</v>
      </c>
      <c r="C7" s="38" t="n">
        <v>17</v>
      </c>
      <c r="D7" s="38" t="n">
        <v>15</v>
      </c>
      <c r="E7" s="34" t="n">
        <f aca="false">C7+D7</f>
        <v>32</v>
      </c>
    </row>
    <row r="8" customFormat="false" ht="15.9" hidden="false" customHeight="true" outlineLevel="0" collapsed="false">
      <c r="A8" s="35" t="s">
        <v>227</v>
      </c>
      <c r="B8" s="38" t="n">
        <v>13</v>
      </c>
      <c r="C8" s="38" t="n">
        <v>11</v>
      </c>
      <c r="D8" s="38" t="n">
        <v>11</v>
      </c>
      <c r="E8" s="34" t="n">
        <f aca="false">C8+D8</f>
        <v>22</v>
      </c>
    </row>
    <row r="9" customFormat="false" ht="15.9" hidden="false" customHeight="true" outlineLevel="0" collapsed="false">
      <c r="A9" s="35" t="s">
        <v>228</v>
      </c>
      <c r="B9" s="38" t="n">
        <v>9</v>
      </c>
      <c r="C9" s="38" t="n">
        <v>8</v>
      </c>
      <c r="D9" s="38" t="n">
        <v>6</v>
      </c>
      <c r="E9" s="34" t="n">
        <f aca="false">C9+D9</f>
        <v>14</v>
      </c>
    </row>
    <row r="10" customFormat="false" ht="15.9" hidden="false" customHeight="true" outlineLevel="0" collapsed="false">
      <c r="A10" s="35" t="s">
        <v>229</v>
      </c>
      <c r="B10" s="38" t="n">
        <v>7</v>
      </c>
      <c r="C10" s="38" t="n">
        <v>6</v>
      </c>
      <c r="D10" s="38" t="n">
        <v>8</v>
      </c>
      <c r="E10" s="34" t="n">
        <f aca="false">C10+D10</f>
        <v>14</v>
      </c>
    </row>
    <row r="11" customFormat="false" ht="15.9" hidden="false" customHeight="true" outlineLevel="0" collapsed="false">
      <c r="A11" s="35" t="s">
        <v>230</v>
      </c>
      <c r="B11" s="38" t="n">
        <v>8</v>
      </c>
      <c r="C11" s="38" t="n">
        <v>9</v>
      </c>
      <c r="D11" s="38" t="n">
        <v>7</v>
      </c>
      <c r="E11" s="34" t="n">
        <f aca="false">C11+D11</f>
        <v>16</v>
      </c>
    </row>
    <row r="12" customFormat="false" ht="15.9" hidden="false" customHeight="true" outlineLevel="0" collapsed="false">
      <c r="A12" s="35" t="s">
        <v>231</v>
      </c>
      <c r="B12" s="38" t="n">
        <v>7</v>
      </c>
      <c r="C12" s="38" t="n">
        <v>3</v>
      </c>
      <c r="D12" s="38" t="n">
        <v>5</v>
      </c>
      <c r="E12" s="34" t="n">
        <f aca="false">C12+D12</f>
        <v>8</v>
      </c>
    </row>
    <row r="13" customFormat="false" ht="15.9" hidden="false" customHeight="true" outlineLevel="0" collapsed="false">
      <c r="A13" s="35" t="s">
        <v>232</v>
      </c>
      <c r="B13" s="38" t="n">
        <v>28</v>
      </c>
      <c r="C13" s="38" t="n">
        <v>24</v>
      </c>
      <c r="D13" s="38" t="n">
        <v>34</v>
      </c>
      <c r="E13" s="34" t="n">
        <f aca="false">C13+D13</f>
        <v>58</v>
      </c>
    </row>
    <row r="14" customFormat="false" ht="15.9" hidden="false" customHeight="true" outlineLevel="0" collapsed="false">
      <c r="A14" s="35" t="s">
        <v>233</v>
      </c>
      <c r="B14" s="38" t="n">
        <v>30</v>
      </c>
      <c r="C14" s="38" t="n">
        <v>26</v>
      </c>
      <c r="D14" s="38" t="n">
        <v>27</v>
      </c>
      <c r="E14" s="34" t="n">
        <f aca="false">C14+D14</f>
        <v>53</v>
      </c>
    </row>
    <row r="15" customFormat="false" ht="15.9" hidden="false" customHeight="true" outlineLevel="0" collapsed="false">
      <c r="A15" s="35" t="s">
        <v>234</v>
      </c>
      <c r="B15" s="38" t="n">
        <v>20</v>
      </c>
      <c r="C15" s="38" t="n">
        <v>24</v>
      </c>
      <c r="D15" s="38" t="n">
        <v>22</v>
      </c>
      <c r="E15" s="34" t="n">
        <f aca="false">C15+D15</f>
        <v>46</v>
      </c>
    </row>
    <row r="16" customFormat="false" ht="15.9" hidden="false" customHeight="true" outlineLevel="0" collapsed="false">
      <c r="A16" s="35" t="s">
        <v>235</v>
      </c>
      <c r="B16" s="38" t="n">
        <v>24</v>
      </c>
      <c r="C16" s="38" t="n">
        <v>20</v>
      </c>
      <c r="D16" s="38" t="n">
        <v>23</v>
      </c>
      <c r="E16" s="34" t="n">
        <f aca="false">C16+D16</f>
        <v>43</v>
      </c>
    </row>
    <row r="17" customFormat="false" ht="15.9" hidden="false" customHeight="true" outlineLevel="0" collapsed="false">
      <c r="A17" s="35" t="s">
        <v>236</v>
      </c>
      <c r="B17" s="38" t="n">
        <v>32</v>
      </c>
      <c r="C17" s="38" t="n">
        <v>31</v>
      </c>
      <c r="D17" s="38" t="n">
        <v>44</v>
      </c>
      <c r="E17" s="34" t="n">
        <f aca="false">C17+D17</f>
        <v>75</v>
      </c>
    </row>
    <row r="18" customFormat="false" ht="15.9" hidden="false" customHeight="true" outlineLevel="0" collapsed="false">
      <c r="A18" s="35" t="s">
        <v>237</v>
      </c>
      <c r="B18" s="38" t="n">
        <v>76</v>
      </c>
      <c r="C18" s="38" t="n">
        <v>76</v>
      </c>
      <c r="D18" s="38" t="n">
        <v>87</v>
      </c>
      <c r="E18" s="34" t="n">
        <f aca="false">C18+D18</f>
        <v>163</v>
      </c>
    </row>
    <row r="19" customFormat="false" ht="15.9" hidden="false" customHeight="true" outlineLevel="0" collapsed="false">
      <c r="A19" s="35" t="s">
        <v>238</v>
      </c>
      <c r="B19" s="38" t="n">
        <v>18</v>
      </c>
      <c r="C19" s="38" t="n">
        <v>20</v>
      </c>
      <c r="D19" s="38" t="n">
        <v>24</v>
      </c>
      <c r="E19" s="34" t="n">
        <f aca="false">C19+D19</f>
        <v>44</v>
      </c>
    </row>
    <row r="20" customFormat="false" ht="15.9" hidden="false" customHeight="true" outlineLevel="0" collapsed="false">
      <c r="A20" s="35" t="s">
        <v>239</v>
      </c>
      <c r="B20" s="38" t="n">
        <v>61</v>
      </c>
      <c r="C20" s="38" t="n">
        <v>100</v>
      </c>
      <c r="D20" s="38" t="n">
        <v>90</v>
      </c>
      <c r="E20" s="34" t="n">
        <f aca="false">C20+D20</f>
        <v>190</v>
      </c>
    </row>
    <row r="21" customFormat="false" ht="15.9" hidden="false" customHeight="true" outlineLevel="0" collapsed="false">
      <c r="A21" s="35" t="s">
        <v>240</v>
      </c>
      <c r="B21" s="38" t="n">
        <v>40</v>
      </c>
      <c r="C21" s="38" t="n">
        <v>39</v>
      </c>
      <c r="D21" s="38" t="n">
        <v>47</v>
      </c>
      <c r="E21" s="34" t="n">
        <f aca="false">C21+D21</f>
        <v>86</v>
      </c>
    </row>
    <row r="22" customFormat="false" ht="15.9" hidden="false" customHeight="true" outlineLevel="0" collapsed="false">
      <c r="A22" s="35" t="s">
        <v>241</v>
      </c>
      <c r="B22" s="38" t="n">
        <v>121</v>
      </c>
      <c r="C22" s="38" t="n">
        <v>114</v>
      </c>
      <c r="D22" s="38" t="n">
        <v>142</v>
      </c>
      <c r="E22" s="34" t="n">
        <f aca="false">C22+D22</f>
        <v>256</v>
      </c>
    </row>
    <row r="23" customFormat="false" ht="15.9" hidden="false" customHeight="true" outlineLevel="0" collapsed="false">
      <c r="A23" s="35" t="s">
        <v>242</v>
      </c>
      <c r="B23" s="38" t="n">
        <v>80</v>
      </c>
      <c r="C23" s="38" t="n">
        <v>89</v>
      </c>
      <c r="D23" s="38" t="n">
        <v>114</v>
      </c>
      <c r="E23" s="34" t="n">
        <f aca="false">C23+D23</f>
        <v>203</v>
      </c>
    </row>
    <row r="24" customFormat="false" ht="15.9" hidden="false" customHeight="true" outlineLevel="0" collapsed="false">
      <c r="A24" s="35" t="s">
        <v>243</v>
      </c>
      <c r="B24" s="38" t="n">
        <v>46</v>
      </c>
      <c r="C24" s="38" t="n">
        <v>41</v>
      </c>
      <c r="D24" s="38" t="n">
        <v>46</v>
      </c>
      <c r="E24" s="34" t="n">
        <f aca="false">C24+D24</f>
        <v>87</v>
      </c>
    </row>
    <row r="25" customFormat="false" ht="15.9" hidden="false" customHeight="true" outlineLevel="0" collapsed="false">
      <c r="A25" s="35" t="s">
        <v>244</v>
      </c>
      <c r="B25" s="38" t="n">
        <v>25</v>
      </c>
      <c r="C25" s="38" t="n">
        <v>31</v>
      </c>
      <c r="D25" s="38" t="n">
        <v>27</v>
      </c>
      <c r="E25" s="34" t="n">
        <f aca="false">C25+D25</f>
        <v>58</v>
      </c>
    </row>
    <row r="26" customFormat="false" ht="15.9" hidden="false" customHeight="true" outlineLevel="0" collapsed="false">
      <c r="A26" s="35" t="s">
        <v>245</v>
      </c>
      <c r="B26" s="38" t="n">
        <v>62</v>
      </c>
      <c r="C26" s="38" t="n">
        <v>62</v>
      </c>
      <c r="D26" s="38" t="n">
        <v>72</v>
      </c>
      <c r="E26" s="34" t="n">
        <f aca="false">C26+D26</f>
        <v>134</v>
      </c>
    </row>
    <row r="27" customFormat="false" ht="15.9" hidden="false" customHeight="true" outlineLevel="0" collapsed="false">
      <c r="A27" s="35" t="s">
        <v>246</v>
      </c>
      <c r="B27" s="38" t="n">
        <v>142</v>
      </c>
      <c r="C27" s="38" t="n">
        <v>185</v>
      </c>
      <c r="D27" s="38" t="n">
        <v>184</v>
      </c>
      <c r="E27" s="34" t="n">
        <f aca="false">C27+D27</f>
        <v>369</v>
      </c>
    </row>
    <row r="28" customFormat="false" ht="15.9" hidden="false" customHeight="true" outlineLevel="0" collapsed="false">
      <c r="A28" s="35" t="s">
        <v>247</v>
      </c>
      <c r="B28" s="38" t="n">
        <v>203</v>
      </c>
      <c r="C28" s="38" t="n">
        <v>238</v>
      </c>
      <c r="D28" s="38" t="n">
        <v>287</v>
      </c>
      <c r="E28" s="34" t="n">
        <f aca="false">C28+D28</f>
        <v>525</v>
      </c>
    </row>
    <row r="29" customFormat="false" ht="15.9" hidden="false" customHeight="true" outlineLevel="0" collapsed="false">
      <c r="A29" s="35" t="s">
        <v>248</v>
      </c>
      <c r="B29" s="38" t="n">
        <v>77</v>
      </c>
      <c r="C29" s="38" t="n">
        <v>87</v>
      </c>
      <c r="D29" s="38" t="n">
        <v>80</v>
      </c>
      <c r="E29" s="34" t="n">
        <f aca="false">C29+D29</f>
        <v>167</v>
      </c>
    </row>
    <row r="30" customFormat="false" ht="15.9" hidden="false" customHeight="true" outlineLevel="0" collapsed="false">
      <c r="A30" s="35" t="s">
        <v>249</v>
      </c>
      <c r="B30" s="38" t="n">
        <v>72</v>
      </c>
      <c r="C30" s="38" t="n">
        <v>78</v>
      </c>
      <c r="D30" s="38" t="n">
        <v>89</v>
      </c>
      <c r="E30" s="34" t="n">
        <f aca="false">C30+D30</f>
        <v>167</v>
      </c>
    </row>
    <row r="31" customFormat="false" ht="15.9" hidden="false" customHeight="true" outlineLevel="0" collapsed="false">
      <c r="A31" s="35" t="s">
        <v>250</v>
      </c>
      <c r="B31" s="38" t="n">
        <v>18</v>
      </c>
      <c r="C31" s="38" t="n">
        <v>18</v>
      </c>
      <c r="D31" s="38" t="n">
        <v>17</v>
      </c>
      <c r="E31" s="34" t="n">
        <f aca="false">C31+D31</f>
        <v>35</v>
      </c>
    </row>
    <row r="32" customFormat="false" ht="15.9" hidden="false" customHeight="true" outlineLevel="0" collapsed="false">
      <c r="A32" s="35" t="s">
        <v>251</v>
      </c>
      <c r="B32" s="38" t="n">
        <v>194</v>
      </c>
      <c r="C32" s="38" t="n">
        <v>208</v>
      </c>
      <c r="D32" s="38" t="n">
        <v>236</v>
      </c>
      <c r="E32" s="34" t="n">
        <f aca="false">C32+D32</f>
        <v>444</v>
      </c>
    </row>
    <row r="33" customFormat="false" ht="15.9" hidden="false" customHeight="true" outlineLevel="0" collapsed="false">
      <c r="A33" s="35" t="s">
        <v>252</v>
      </c>
      <c r="B33" s="38" t="n">
        <v>19</v>
      </c>
      <c r="C33" s="38" t="n">
        <v>18</v>
      </c>
      <c r="D33" s="38" t="n">
        <v>20</v>
      </c>
      <c r="E33" s="34" t="n">
        <f aca="false">C33+D33</f>
        <v>38</v>
      </c>
    </row>
    <row r="34" customFormat="false" ht="15.9" hidden="false" customHeight="true" outlineLevel="0" collapsed="false">
      <c r="A34" s="35" t="s">
        <v>253</v>
      </c>
      <c r="B34" s="38" t="n">
        <v>37</v>
      </c>
      <c r="C34" s="38" t="n">
        <v>34</v>
      </c>
      <c r="D34" s="38" t="n">
        <v>34</v>
      </c>
      <c r="E34" s="34" t="n">
        <f aca="false">C34+D34</f>
        <v>68</v>
      </c>
    </row>
    <row r="35" customFormat="false" ht="15.9" hidden="false" customHeight="true" outlineLevel="0" collapsed="false">
      <c r="A35" s="35" t="s">
        <v>254</v>
      </c>
      <c r="B35" s="38" t="n">
        <v>22</v>
      </c>
      <c r="C35" s="38" t="n">
        <v>19</v>
      </c>
      <c r="D35" s="38" t="n">
        <v>21</v>
      </c>
      <c r="E35" s="34" t="n">
        <f aca="false">C35+D35</f>
        <v>40</v>
      </c>
    </row>
    <row r="36" customFormat="false" ht="15.9" hidden="false" customHeight="true" outlineLevel="0" collapsed="false">
      <c r="A36" s="35" t="s">
        <v>255</v>
      </c>
      <c r="B36" s="38" t="n">
        <v>19</v>
      </c>
      <c r="C36" s="38" t="n">
        <v>23</v>
      </c>
      <c r="D36" s="38" t="n">
        <v>23</v>
      </c>
      <c r="E36" s="34" t="n">
        <f aca="false">C36+D36</f>
        <v>46</v>
      </c>
    </row>
    <row r="37" customFormat="false" ht="15.9" hidden="false" customHeight="true" outlineLevel="0" collapsed="false">
      <c r="A37" s="35" t="s">
        <v>256</v>
      </c>
      <c r="B37" s="38" t="n">
        <v>71</v>
      </c>
      <c r="C37" s="38" t="n">
        <v>69</v>
      </c>
      <c r="D37" s="38" t="n">
        <v>76</v>
      </c>
      <c r="E37" s="34" t="n">
        <f aca="false">C37+D37</f>
        <v>145</v>
      </c>
    </row>
    <row r="38" customFormat="false" ht="15.9" hidden="false" customHeight="true" outlineLevel="0" collapsed="false">
      <c r="A38" s="58" t="s">
        <v>257</v>
      </c>
      <c r="B38" s="49" t="n">
        <v>31</v>
      </c>
      <c r="C38" s="49" t="n">
        <v>17</v>
      </c>
      <c r="D38" s="49" t="n">
        <v>29</v>
      </c>
      <c r="E38" s="34" t="n">
        <f aca="false">C38+D38</f>
        <v>46</v>
      </c>
    </row>
    <row r="39" customFormat="false" ht="15.9" hidden="false" customHeight="true" outlineLevel="0" collapsed="false">
      <c r="A39" s="43" t="s">
        <v>47</v>
      </c>
      <c r="B39" s="59" t="n">
        <f aca="false">SUM(B41-B40)</f>
        <v>1652</v>
      </c>
      <c r="C39" s="59" t="n">
        <f aca="false">SUM(C41-C40)</f>
        <v>1769</v>
      </c>
      <c r="D39" s="59" t="n">
        <f aca="false">SUM(D41-D40)</f>
        <v>1973</v>
      </c>
      <c r="E39" s="60" t="n">
        <f aca="false">SUM(E41-E40)</f>
        <v>3742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1652</v>
      </c>
      <c r="C41" s="63" t="n">
        <f aca="false">SUM(C4:C38)</f>
        <v>1769</v>
      </c>
      <c r="D41" s="63" t="n">
        <f aca="false">SUM(D4:D38)</f>
        <v>1973</v>
      </c>
      <c r="E41" s="64" t="n">
        <f aca="false">SUM(E4:E38)</f>
        <v>3742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25242</dc:creator>
  <dc:description/>
  <dc:language>en-US</dc:language>
  <cp:lastModifiedBy>24555@city.sanyo-onoda.local</cp:lastModifiedBy>
  <dcterms:modified xsi:type="dcterms:W3CDTF">2025-10-08T01:22:14Z</dcterms:modified>
  <cp:revision>0</cp:revision>
  <dc:subject/>
  <dc:title/>
</cp:coreProperties>
</file>