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計算ツール" sheetId="1" state="visible" r:id="rId2"/>
  </sheets>
  <definedNames>
    <definedName function="false" hidden="false" localSheetId="0" name="_xlnm.Print_Area" vbProcedure="false">計算ツール!$A$1:$N$14</definedName>
    <definedName function="false" hidden="false" localSheetId="0" name="_xlnm.Print_Area" vbProcedure="false">計算ツール!$A$1:$N$14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<sst xmlns="http://schemas.openxmlformats.org/spreadsheetml/2006/main" count="44" uniqueCount="23">
  <si>
    <r>
      <rPr>
        <sz val="11"/>
        <rFont val="游ゴシック"/>
        <family val="3"/>
      </rPr>
      <t xml:space="preserve">13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</si>
  <si>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20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</si>
  <si>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25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</si>
  <si>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40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</si>
  <si>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50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</si>
  <si>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75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</si>
  <si>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100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</si>
  <si>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150</t>
    </r>
    <r>
      <rPr>
        <sz val="11"/>
        <rFont val="DejaVu Sans"/>
        <family val="2"/>
      </rPr>
      <t xml:space="preserve">ｍｍ</t>
    </r>
  </si>
  <si>
    <r>
      <rPr>
        <sz val="11"/>
        <rFont val="游ゴシック"/>
        <family val="3"/>
      </rPr>
      <t xml:space="preserve">200</t>
    </r>
    <r>
      <rPr>
        <sz val="11"/>
        <rFont val="DejaVu Sans"/>
        <family val="2"/>
      </rPr>
      <t xml:space="preserve">ｍｍ</t>
    </r>
  </si>
  <si>
    <t xml:space="preserve">臨時</t>
  </si>
  <si>
    <t xml:space="preserve">船舶</t>
  </si>
  <si>
    <t xml:space="preserve">基本料金</t>
  </si>
  <si>
    <t xml:space="preserve">ー</t>
  </si>
  <si>
    <t xml:space="preserve">基本
水量</t>
  </si>
  <si>
    <t xml:space="preserve">従量料金</t>
  </si>
  <si>
    <r>
      <rPr>
        <sz val="10"/>
        <rFont val="DejaVu Sans"/>
        <family val="2"/>
      </rPr>
      <t xml:space="preserve">従量</t>
    </r>
    <r>
      <rPr>
        <sz val="10"/>
        <rFont val="游ゴシック"/>
        <family val="3"/>
      </rPr>
      <t xml:space="preserve">1</t>
    </r>
  </si>
  <si>
    <r>
      <rPr>
        <sz val="10"/>
        <rFont val="DejaVu Sans"/>
        <family val="2"/>
      </rPr>
      <t xml:space="preserve">従量</t>
    </r>
    <r>
      <rPr>
        <sz val="10"/>
        <rFont val="游ゴシック"/>
        <family val="3"/>
      </rPr>
      <t xml:space="preserve">2</t>
    </r>
  </si>
  <si>
    <r>
      <rPr>
        <sz val="10"/>
        <rFont val="DejaVu Sans"/>
        <family val="2"/>
      </rPr>
      <t xml:space="preserve">従量</t>
    </r>
    <r>
      <rPr>
        <sz val="10"/>
        <rFont val="游ゴシック"/>
        <family val="3"/>
      </rPr>
      <t xml:space="preserve">3</t>
    </r>
  </si>
  <si>
    <t xml:space="preserve">【令和６年４月１日から令和１０年３月３１日まで適用】</t>
  </si>
  <si>
    <r>
      <rPr>
        <b val="true"/>
        <sz val="9"/>
        <rFont val="DejaVu Sans"/>
        <family val="2"/>
      </rPr>
      <t xml:space="preserve">メーター口径　</t>
    </r>
    <r>
      <rPr>
        <b val="true"/>
        <sz val="6"/>
        <rFont val="DejaVu Sans"/>
        <family val="2"/>
      </rPr>
      <t xml:space="preserve">※１</t>
    </r>
  </si>
  <si>
    <t xml:space="preserve">㎥</t>
  </si>
  <si>
    <r>
      <rPr>
        <b val="true"/>
        <sz val="12"/>
        <rFont val="DejaVu Sans"/>
        <family val="2"/>
      </rPr>
      <t xml:space="preserve">　</t>
    </r>
    <r>
      <rPr>
        <b val="true"/>
        <sz val="14"/>
        <rFont val="DejaVu Sans"/>
        <family val="2"/>
      </rPr>
      <t xml:space="preserve">↑黄色の</t>
    </r>
    <r>
      <rPr>
        <b val="true"/>
        <sz val="12"/>
        <rFont val="DejaVu Sans"/>
        <family val="2"/>
      </rPr>
      <t xml:space="preserve">枠内に水量を入力して下さい</t>
    </r>
  </si>
  <si>
    <t xml:space="preserve">※１　メーター口径は使用水量通知書等で確認できます。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</si>
</sst>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%"/>
    <numFmt numFmtId="166" formatCode="#,##0\ ;[RED]\(#,##0\)"/>
    <numFmt numFmtId="167" formatCode="0.0%"/>
    <numFmt numFmtId="168" formatCode="\φ0"/>
    <numFmt numFmtId="169" formatCode="\～#,##0\㎥"/>
    <numFmt numFmtId="170" formatCode="\@0"/>
    <numFmt numFmtId="171" formatCode="#,##0&quot;㎥～&quot;"/>
    <numFmt numFmtId="172" formatCode="#,##0.00\ ;[RED]\(#,##0.00\)"/>
    <numFmt numFmtId="173" formatCode="#,##0"/>
    <numFmt numFmtId="174" formatCode="#,###\円"/>
    <numFmt numFmtId="175" formatCode="#,##0\㎥"/>
  </numFmts>
  <fonts count="29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1"/>
      <name val="游ゴシック"/>
      <family val="3"/>
    </font>
    <font>
      <b val="true"/>
      <sz val="9"/>
      <color rgb="FF0000FF"/>
      <name val="游ゴシック"/>
      <family val="3"/>
    </font>
    <font>
      <sz val="9"/>
      <name val="游ゴシック"/>
      <family val="3"/>
    </font>
    <font>
      <sz val="11"/>
      <name val="DejaVu Sans"/>
      <family val="2"/>
    </font>
    <font>
      <sz val="10"/>
      <name val="DejaVu Sans"/>
      <family val="2"/>
    </font>
    <font>
      <sz val="10"/>
      <name val="游ゴシック"/>
      <family val="3"/>
    </font>
    <font>
      <b val="true"/>
      <sz val="10"/>
      <name val="游ゴシック"/>
      <family val="3"/>
    </font>
    <font>
      <sz val="12"/>
      <name val="DejaVu Sans"/>
      <family val="2"/>
    </font>
    <font>
      <b val="true"/>
      <sz val="12"/>
      <name val="游ゴシック"/>
      <family val="3"/>
    </font>
    <font>
      <sz val="9"/>
      <name val="DejaVu Sans"/>
      <family val="2"/>
    </font>
    <font>
      <sz val="9"/>
      <color rgb="FFFF0000"/>
      <name val="游ゴシック"/>
      <family val="3"/>
    </font>
    <font>
      <b val="true"/>
      <sz val="10"/>
      <color rgb="FFFFFFFF"/>
      <name val="游ゴシック"/>
      <family val="3"/>
    </font>
    <font>
      <sz val="9"/>
      <color rgb="FFFFFFFF"/>
      <name val="游ゴシック"/>
      <family val="3"/>
    </font>
    <font>
      <sz val="8"/>
      <name val="游ゴシック"/>
      <family val="3"/>
    </font>
    <font>
      <sz val="9"/>
      <color rgb="FF0000FF"/>
      <name val="游ゴシック"/>
      <family val="3"/>
    </font>
    <font>
      <b val="true"/>
      <sz val="9"/>
      <name val="DejaVu Sans"/>
      <family val="2"/>
    </font>
    <font>
      <b val="true"/>
      <sz val="6"/>
      <name val="DejaVu Sans"/>
      <family val="2"/>
    </font>
    <font>
      <b val="true"/>
      <sz val="11"/>
      <color rgb="FFFF0000"/>
      <name val="游ゴシック"/>
      <family val="3"/>
    </font>
    <font>
      <b val="true"/>
      <sz val="11"/>
      <name val="DejaVu Sans"/>
      <family val="2"/>
    </font>
    <font>
      <sz val="11"/>
      <color rgb="FF0000FF"/>
      <name val="游ゴシック"/>
      <family val="3"/>
    </font>
    <font>
      <b val="true"/>
      <sz val="9"/>
      <name val="游ゴシック"/>
      <family val="3"/>
    </font>
    <font>
      <b val="true"/>
      <sz val="12"/>
      <name val="DejaVu Sans"/>
      <family val="2"/>
    </font>
    <font>
      <b val="true"/>
      <sz val="14"/>
      <name val="DejaVu Sans"/>
      <family val="2"/>
    </font>
    <font>
      <sz val="8"/>
      <color rgb="FF0000FF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6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7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2" applyFont="true" applyBorder="true" applyAlignment="true" applyProtection="false">
      <alignment horizontal="center" vertical="center" textRotation="255" wrapText="false" indent="0" shrinkToFit="true"/>
      <protection locked="true" hidden="false"/>
    </xf>
    <xf numFmtId="164" fontId="10" fillId="0" borderId="2" xfId="22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1" fillId="0" borderId="2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2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22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3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7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3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0" fontId="5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7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7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18" fillId="0" borderId="0" xfId="21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2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22" fillId="2" borderId="1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23" fillId="0" borderId="1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4" fillId="0" borderId="1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8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25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6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28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14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パーセント 2" xfId="20" builtinId="53" customBuiltin="true"/>
    <cellStyle name="桁区切り 2" xfId="21" builtinId="53" customBuiltin="true"/>
    <cellStyle name="標準 2" xfId="22" builtinId="53" customBuiltin="true"/>
  </cellStyles>
  <dxfs count="1">
    <dxf>
      <font>
        <name val="游ゴシック"/>
        <family val="2"/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14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.75"/>
  <cols>
    <col collapsed="false" hidden="false" max="3" min="1" style="1" width="9.10526315789474"/>
    <col collapsed="false" hidden="false" max="5" min="4" style="1" width="9.31983805668016"/>
    <col collapsed="false" hidden="false" max="9" min="6" style="1" width="10.3886639676113"/>
    <col collapsed="false" hidden="false" max="12" min="10" style="1" width="11.4615384615385"/>
    <col collapsed="false" hidden="false" max="14" min="13" style="1" width="10.3886639676113"/>
    <col collapsed="false" hidden="false" max="1025" min="15" style="1" width="9.10526315789474"/>
  </cols>
  <sheetData>
    <row r="1" customFormat="false" ht="25.5" hidden="false" customHeight="true" outlineLevel="0" collapsed="false">
      <c r="A1" s="0"/>
      <c r="B1" s="0"/>
      <c r="C1" s="2"/>
      <c r="D1" s="3"/>
      <c r="E1" s="3"/>
      <c r="F1" s="3"/>
      <c r="G1" s="3"/>
      <c r="H1" s="3"/>
      <c r="I1" s="3"/>
      <c r="J1" s="3"/>
      <c r="K1" s="3"/>
      <c r="L1" s="3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5.5" hidden="true" customHeight="true" outlineLevel="0" collapsed="false">
      <c r="A2" s="0"/>
      <c r="B2" s="4"/>
      <c r="C2" s="4"/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6" t="s">
        <v>9</v>
      </c>
      <c r="N2" s="6" t="s">
        <v>10</v>
      </c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5.5" hidden="true" customHeight="true" outlineLevel="0" collapsed="false">
      <c r="A3" s="0"/>
      <c r="B3" s="7" t="s">
        <v>11</v>
      </c>
      <c r="C3" s="8"/>
      <c r="D3" s="9" t="n">
        <v>2640</v>
      </c>
      <c r="E3" s="9" t="n">
        <v>3806</v>
      </c>
      <c r="F3" s="9" t="n">
        <v>5940</v>
      </c>
      <c r="G3" s="9" t="n">
        <v>22440</v>
      </c>
      <c r="H3" s="9" t="n">
        <v>38060</v>
      </c>
      <c r="I3" s="9" t="n">
        <v>88000</v>
      </c>
      <c r="J3" s="9" t="n">
        <v>199760</v>
      </c>
      <c r="K3" s="9" t="n">
        <v>529540</v>
      </c>
      <c r="L3" s="9" t="n">
        <v>990000</v>
      </c>
      <c r="M3" s="10" t="s">
        <v>12</v>
      </c>
      <c r="N3" s="10" t="s">
        <v>12</v>
      </c>
      <c r="O3" s="0"/>
      <c r="P3" s="11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5.5" hidden="true" customHeight="true" outlineLevel="0" collapsed="false">
      <c r="A4" s="0"/>
      <c r="B4" s="7"/>
      <c r="C4" s="12" t="s">
        <v>13</v>
      </c>
      <c r="D4" s="13" t="n">
        <v>8</v>
      </c>
      <c r="E4" s="13" t="n">
        <v>8</v>
      </c>
      <c r="F4" s="14" t="s">
        <v>12</v>
      </c>
      <c r="G4" s="15" t="s">
        <v>12</v>
      </c>
      <c r="H4" s="15" t="s">
        <v>12</v>
      </c>
      <c r="I4" s="15" t="s">
        <v>12</v>
      </c>
      <c r="J4" s="15" t="s">
        <v>12</v>
      </c>
      <c r="K4" s="15" t="s">
        <v>12</v>
      </c>
      <c r="L4" s="15" t="s">
        <v>12</v>
      </c>
      <c r="M4" s="15" t="s">
        <v>12</v>
      </c>
      <c r="N4" s="15" t="s">
        <v>12</v>
      </c>
      <c r="O4" s="0"/>
      <c r="P4" s="16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5.5" hidden="true" customHeight="true" outlineLevel="0" collapsed="false">
      <c r="A5" s="0"/>
      <c r="B5" s="7" t="s">
        <v>14</v>
      </c>
      <c r="C5" s="17" t="s">
        <v>15</v>
      </c>
      <c r="D5" s="18" t="n">
        <v>132</v>
      </c>
      <c r="E5" s="19" t="n">
        <v>132</v>
      </c>
      <c r="F5" s="20" t="n">
        <v>198</v>
      </c>
      <c r="G5" s="21" t="n">
        <v>198</v>
      </c>
      <c r="H5" s="21" t="n">
        <v>198</v>
      </c>
      <c r="I5" s="21" t="n">
        <v>198</v>
      </c>
      <c r="J5" s="21" t="n">
        <v>198</v>
      </c>
      <c r="K5" s="21" t="n">
        <v>198</v>
      </c>
      <c r="L5" s="21" t="n">
        <v>198</v>
      </c>
      <c r="M5" s="22" t="n">
        <v>550</v>
      </c>
      <c r="N5" s="22" t="n">
        <v>440</v>
      </c>
      <c r="O5" s="0"/>
      <c r="P5" s="11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5.5" hidden="true" customHeight="true" outlineLevel="0" collapsed="false">
      <c r="A6" s="0"/>
      <c r="B6" s="7"/>
      <c r="C6" s="17"/>
      <c r="D6" s="23" t="n">
        <v>200</v>
      </c>
      <c r="E6" s="24" t="n">
        <v>200</v>
      </c>
      <c r="F6" s="25" t="n">
        <v>200</v>
      </c>
      <c r="G6" s="26" t="n">
        <v>200</v>
      </c>
      <c r="H6" s="26" t="n">
        <v>200</v>
      </c>
      <c r="I6" s="26" t="n">
        <v>200</v>
      </c>
      <c r="J6" s="26" t="n">
        <v>200</v>
      </c>
      <c r="K6" s="26" t="n">
        <v>200</v>
      </c>
      <c r="L6" s="26" t="n">
        <v>200</v>
      </c>
      <c r="M6" s="27"/>
      <c r="N6" s="27"/>
      <c r="O6" s="0"/>
      <c r="P6" s="16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5.5" hidden="true" customHeight="true" outlineLevel="0" collapsed="false">
      <c r="A7" s="0"/>
      <c r="B7" s="7"/>
      <c r="C7" s="17" t="s">
        <v>16</v>
      </c>
      <c r="D7" s="18" t="n">
        <v>225.5</v>
      </c>
      <c r="E7" s="19" t="n">
        <v>225.5</v>
      </c>
      <c r="F7" s="20" t="n">
        <v>225.5</v>
      </c>
      <c r="G7" s="21" t="n">
        <v>225.5</v>
      </c>
      <c r="H7" s="21" t="n">
        <v>225.5</v>
      </c>
      <c r="I7" s="21" t="n">
        <v>225.5</v>
      </c>
      <c r="J7" s="21" t="n">
        <v>225.5</v>
      </c>
      <c r="K7" s="21" t="n">
        <v>225.5</v>
      </c>
      <c r="L7" s="21" t="n">
        <v>225.5</v>
      </c>
      <c r="M7" s="28"/>
      <c r="N7" s="28"/>
      <c r="O7" s="0"/>
      <c r="P7" s="11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5.5" hidden="true" customHeight="true" outlineLevel="0" collapsed="false">
      <c r="A8" s="0"/>
      <c r="B8" s="7"/>
      <c r="C8" s="17"/>
      <c r="D8" s="23" t="n">
        <v>400</v>
      </c>
      <c r="E8" s="24" t="n">
        <v>400</v>
      </c>
      <c r="F8" s="25" t="n">
        <v>600</v>
      </c>
      <c r="G8" s="26" t="n">
        <v>600</v>
      </c>
      <c r="H8" s="26" t="n">
        <v>600</v>
      </c>
      <c r="I8" s="26" t="n">
        <v>600</v>
      </c>
      <c r="J8" s="26" t="n">
        <v>600</v>
      </c>
      <c r="K8" s="26" t="n">
        <v>600</v>
      </c>
      <c r="L8" s="26" t="n">
        <v>600</v>
      </c>
      <c r="M8" s="29"/>
      <c r="N8" s="29"/>
      <c r="O8" s="0"/>
      <c r="P8" s="16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5.5" hidden="true" customHeight="true" outlineLevel="0" collapsed="false">
      <c r="A9" s="0"/>
      <c r="B9" s="7"/>
      <c r="C9" s="17" t="s">
        <v>17</v>
      </c>
      <c r="D9" s="18" t="n">
        <v>242</v>
      </c>
      <c r="E9" s="19" t="n">
        <v>242</v>
      </c>
      <c r="F9" s="20" t="n">
        <v>242</v>
      </c>
      <c r="G9" s="21" t="n">
        <v>242</v>
      </c>
      <c r="H9" s="21" t="n">
        <v>242</v>
      </c>
      <c r="I9" s="21" t="n">
        <v>242</v>
      </c>
      <c r="J9" s="21" t="n">
        <v>242</v>
      </c>
      <c r="K9" s="21" t="n">
        <v>242</v>
      </c>
      <c r="L9" s="21" t="n">
        <v>242</v>
      </c>
      <c r="M9" s="28"/>
      <c r="N9" s="28"/>
      <c r="O9" s="0"/>
      <c r="P9" s="11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5.5" hidden="true" customHeight="true" outlineLevel="0" collapsed="false">
      <c r="A10" s="0"/>
      <c r="B10" s="7"/>
      <c r="C10" s="17"/>
      <c r="D10" s="30" t="n">
        <f aca="false">+D8+1</f>
        <v>401</v>
      </c>
      <c r="E10" s="31" t="n">
        <f aca="false">+E8+1</f>
        <v>401</v>
      </c>
      <c r="F10" s="32" t="n">
        <f aca="false">+F8+1</f>
        <v>601</v>
      </c>
      <c r="G10" s="33" t="n">
        <f aca="false">+G8+1</f>
        <v>601</v>
      </c>
      <c r="H10" s="33" t="n">
        <f aca="false">+H8+1</f>
        <v>601</v>
      </c>
      <c r="I10" s="33" t="n">
        <f aca="false">+I8+1</f>
        <v>601</v>
      </c>
      <c r="J10" s="33" t="n">
        <f aca="false">+J8+1</f>
        <v>601</v>
      </c>
      <c r="K10" s="33" t="n">
        <f aca="false">+K8+1</f>
        <v>601</v>
      </c>
      <c r="L10" s="33" t="n">
        <f aca="false">+L8+1</f>
        <v>601</v>
      </c>
      <c r="M10" s="34"/>
      <c r="N10" s="34"/>
      <c r="O10" s="0"/>
      <c r="P10" s="16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5" customFormat="true" ht="25.5" hidden="false" customHeight="true" outlineLevel="0" collapsed="false">
      <c r="B11" s="36" t="s">
        <v>18</v>
      </c>
      <c r="D11" s="37"/>
      <c r="E11" s="37"/>
      <c r="F11" s="37"/>
      <c r="G11" s="37"/>
      <c r="H11" s="37"/>
      <c r="I11" s="37"/>
      <c r="J11" s="37"/>
      <c r="K11" s="37"/>
      <c r="L11" s="37"/>
    </row>
    <row r="12" customFormat="false" ht="31.5" hidden="false" customHeight="true" outlineLevel="0" collapsed="false">
      <c r="A12" s="0"/>
      <c r="B12" s="38" t="s">
        <v>19</v>
      </c>
      <c r="C12" s="38"/>
      <c r="D12" s="39" t="s">
        <v>0</v>
      </c>
      <c r="E12" s="39" t="s">
        <v>1</v>
      </c>
      <c r="F12" s="39" t="s">
        <v>2</v>
      </c>
      <c r="G12" s="39" t="s">
        <v>3</v>
      </c>
      <c r="H12" s="39" t="s">
        <v>4</v>
      </c>
      <c r="I12" s="39" t="s">
        <v>5</v>
      </c>
      <c r="J12" s="39" t="s">
        <v>6</v>
      </c>
      <c r="K12" s="39" t="s">
        <v>7</v>
      </c>
      <c r="L12" s="39" t="s">
        <v>8</v>
      </c>
      <c r="M12" s="40" t="s">
        <v>9</v>
      </c>
      <c r="N12" s="40" t="s">
        <v>10</v>
      </c>
      <c r="O12" s="0"/>
      <c r="P12" s="41"/>
      <c r="Q12" s="41"/>
      <c r="R12" s="41"/>
      <c r="S12" s="41"/>
      <c r="T12" s="41"/>
      <c r="U12" s="41"/>
      <c r="V12" s="41"/>
      <c r="W12" s="41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42" customFormat="true" ht="31.5" hidden="false" customHeight="true" outlineLevel="0" collapsed="false">
      <c r="B13" s="43" t="n">
        <v>200</v>
      </c>
      <c r="C13" s="44" t="s">
        <v>20</v>
      </c>
      <c r="D13" s="45" t="n">
        <f aca="false">ROUNDDOWN(D$3+IF($B13&lt;=D$4,0,IF($B13&lt;=D$6,D$5*($B13-D$4),IF($B13&lt;=D$8,D$5*(D$6-D$4)+D$7*($B13-D$6),D$5*(D$6-D$4)+D$7*(D$8-D$6)+D$9*($B13-D$8)))),0)</f>
        <v>27984</v>
      </c>
      <c r="E13" s="45" t="n">
        <f aca="false">ROUNDDOWN(E$3+IF($B13&lt;=E$4,0,IF($B13&lt;=$E$6,$E$5*($B13-E$4),IF($B13&lt;=$E$8,$E$5*($E$6-E$4)+$E$7*($B13-$E$6),$E$5*($E$6-E$4)+$E$7*($E$8-$E$6)+$E$9*($B13-$E$8)))),0)</f>
        <v>29150</v>
      </c>
      <c r="F13" s="45" t="n">
        <f aca="false">ROUNDDOWN(F$3+IF($B13&lt;=$F$6,$F$5*$B13,IF($B13&lt;=$F$8,$F$5*$F$6+$F$7*($B13-$F$6),$F$5*$F$6+$F$7*($F$8-$F$6)+$F$9*($B13-$F$8))),0)</f>
        <v>45540</v>
      </c>
      <c r="G13" s="45" t="n">
        <f aca="false">ROUNDDOWN(G$3+IF($B13&lt;=G$6,G$5*$B13,IF($B13&lt;=G$8,G$5*G$6+G$7*($B13-G$6),G$5*G$6+G$7*(G$8-G$6)+G$9*($B13-G$8))),0)</f>
        <v>62040</v>
      </c>
      <c r="H13" s="45" t="n">
        <f aca="false">ROUNDDOWN(H$3+IF($B13&lt;=H$6,H$5*$B13,IF($B13&lt;=H$8,H$5*H$6+H$7*($B13-H$6),H$5*H$6+H$7*(H$8-H$6)+H$9*($B13-H$8))),0)</f>
        <v>77660</v>
      </c>
      <c r="I13" s="45" t="n">
        <f aca="false">ROUNDDOWN(I$3+IF($B13&lt;=I$6,I$5*$B13,IF($B13&lt;=I$8,I$5*I$6+I$7*($B13-I$6),I$5*I$6+I$7*(I$8-I$6)+I$9*($B13-I$8))),0)</f>
        <v>127600</v>
      </c>
      <c r="J13" s="45" t="n">
        <f aca="false">ROUNDDOWN(J$3+IF($B13&lt;=J$6,J$5*$B13,IF($B13&lt;=J$8,J$5*J$6+J$7*($B13-J$6),J$5*J$6+J$7*(J$8-J$6)+J$9*($B13-J$8))),0)</f>
        <v>239360</v>
      </c>
      <c r="K13" s="45" t="n">
        <f aca="false">ROUNDDOWN(K$3+IF($B13&lt;=K$6,K$5*$B13,IF($B13&lt;=K$8,K$5*K$6+K$7*($B13-K$6),K$5*K$6+K$7*(K$8-K$6)+K$9*($B13-K$8))),0)</f>
        <v>569140</v>
      </c>
      <c r="L13" s="45" t="n">
        <f aca="false">ROUNDDOWN(L$3+IF($B13&lt;=L$6,L$5*$B13,IF($B13&lt;=L$8,L$5*L$6+L$7*($B13-L$6),L$5*L$6+L$7*(L$8-L$6)+L$9*($B13-L$8))),0)</f>
        <v>1029600</v>
      </c>
      <c r="M13" s="45" t="n">
        <f aca="false">ROUNDDOWN(M$5*$B13,0)</f>
        <v>110000</v>
      </c>
      <c r="N13" s="45" t="n">
        <f aca="false">N$5*$B13</f>
        <v>88000</v>
      </c>
      <c r="P13" s="46"/>
      <c r="Q13" s="46"/>
      <c r="R13" s="46"/>
      <c r="S13" s="46"/>
    </row>
    <row r="14" s="42" customFormat="true" ht="31.5" hidden="false" customHeight="true" outlineLevel="0" collapsed="false">
      <c r="A14" s="47"/>
      <c r="B14" s="48" t="s">
        <v>21</v>
      </c>
      <c r="C14" s="48"/>
      <c r="D14" s="48"/>
      <c r="E14" s="48"/>
      <c r="F14" s="48"/>
      <c r="G14" s="49"/>
      <c r="H14" s="49"/>
      <c r="I14" s="49"/>
      <c r="J14" s="49"/>
      <c r="K14" s="49"/>
      <c r="L14" s="49"/>
      <c r="M14" s="49"/>
      <c r="N14" s="49"/>
      <c r="P14" s="46"/>
      <c r="Q14" s="46"/>
      <c r="R14" s="46"/>
      <c r="S14" s="46"/>
    </row>
    <row r="15" s="42" customFormat="true" ht="15.75" hidden="false" customHeight="false" outlineLevel="0" collapsed="false">
      <c r="A15" s="1"/>
      <c r="B15" s="50" t="s">
        <v>22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P15" s="1"/>
      <c r="Q15" s="1"/>
      <c r="R15" s="1"/>
      <c r="S15" s="1"/>
    </row>
    <row r="41" customFormat="false" ht="13.5" hidden="false" customHeight="true" outlineLevel="0" collapsed="false"/>
    <row r="42" customFormat="false" ht="15.75" hidden="false" customHeight="false" outlineLevel="0" collapsed="false"/>
    <row r="43" customFormat="false" ht="15.75" hidden="false" customHeight="false" outlineLevel="0" collapsed="false"/>
    <row r="44" customFormat="false" ht="15" hidden="false" customHeight="true" outlineLevel="0" collapsed="false"/>
    <row r="45" customFormat="false" ht="15.75" hidden="false" customHeight="false" outlineLevel="0" collapsed="false"/>
    <row r="46" customFormat="false" ht="15.75" hidden="false" customHeight="false" outlineLevel="0" collapsed="false"/>
    <row r="47" customFormat="false" ht="15.75" hidden="false" customHeight="false" outlineLevel="0" collapsed="false"/>
    <row r="48" customFormat="false" ht="15.75" hidden="false" customHeight="false" outlineLevel="0" collapsed="false"/>
    <row r="49" customFormat="false" ht="15.75" hidden="false" customHeight="false" outlineLevel="0" collapsed="false"/>
    <row r="50" customFormat="false" ht="15.75" hidden="false" customHeight="false" outlineLevel="0" collapsed="false"/>
    <row r="51" customFormat="false" ht="15.75" hidden="false" customHeight="false" outlineLevel="0" collapsed="false"/>
    <row r="52" customFormat="false" ht="15.75" hidden="false" customHeight="false" outlineLevel="0" collapsed="false"/>
    <row r="53" customFormat="false" ht="13.5" hidden="false" customHeight="true" outlineLevel="0" collapsed="false"/>
    <row r="54" customFormat="false" ht="15.75" hidden="false" customHeight="false" outlineLevel="0" collapsed="false"/>
    <row r="55" customFormat="false" ht="15.75" hidden="false" customHeight="false" outlineLevel="0" collapsed="false"/>
    <row r="56" customFormat="false" ht="15" hidden="false" customHeight="true" outlineLevel="0" collapsed="false"/>
    <row r="57" customFormat="false" ht="15.75" hidden="false" customHeight="false" outlineLevel="0" collapsed="false"/>
    <row r="58" customFormat="false" ht="15.75" hidden="false" customHeight="false" outlineLevel="0" collapsed="false"/>
    <row r="59" customFormat="false" ht="15.75" hidden="false" customHeight="false" outlineLevel="0" collapsed="false"/>
    <row r="60" customFormat="false" ht="15.75" hidden="false" customHeight="false" outlineLevel="0" collapsed="false"/>
    <row r="61" customFormat="false" ht="15.75" hidden="false" customHeight="false" outlineLevel="0" collapsed="false"/>
    <row r="62" customFormat="false" ht="15.75" hidden="false" customHeight="false" outlineLevel="0" collapsed="false"/>
    <row r="63" customFormat="false" ht="15.75" hidden="false" customHeight="false" outlineLevel="0" collapsed="false"/>
    <row r="64" customFormat="false" ht="15.75" hidden="false" customHeight="false" outlineLevel="0" collapsed="false"/>
    <row r="65" customFormat="false" ht="15.75" hidden="false" customHeight="false" outlineLevel="0" collapsed="false"/>
    <row r="66" customFormat="false" ht="15.75" hidden="false" customHeight="false" outlineLevel="0" collapsed="false"/>
    <row r="67" customFormat="false" ht="15.75" hidden="false" customHeight="false" outlineLevel="0" collapsed="false"/>
    <row r="68" customFormat="false" ht="15.75" hidden="false" customHeight="false" outlineLevel="0" collapsed="false"/>
    <row r="69" customFormat="false" ht="15.75" hidden="false" customHeight="false" outlineLevel="0" collapsed="false"/>
    <row r="70" customFormat="false" ht="15.75" hidden="false" customHeight="false" outlineLevel="0" collapsed="false"/>
    <row r="71" customFormat="false" ht="15.75" hidden="false" customHeight="false" outlineLevel="0" collapsed="false"/>
    <row r="72" customFormat="false" ht="15.75" hidden="false" customHeight="false" outlineLevel="0" collapsed="false"/>
    <row r="73" customFormat="false" ht="15.75" hidden="false" customHeight="false" outlineLevel="0" collapsed="false"/>
    <row r="74" customFormat="false" ht="15.75" hidden="false" customHeight="false" outlineLevel="0" collapsed="false"/>
    <row r="75" customFormat="false" ht="15.75" hidden="false" customHeight="false" outlineLevel="0" collapsed="false"/>
    <row r="76" customFormat="false" ht="15.75" hidden="false" customHeight="false" outlineLevel="0" collapsed="false"/>
    <row r="77" customFormat="false" ht="15.75" hidden="false" customHeight="false" outlineLevel="0" collapsed="false"/>
    <row r="78" customFormat="false" ht="15.75" hidden="false" customHeight="false" outlineLevel="0" collapsed="false"/>
    <row r="79" customFormat="false" ht="15.75" hidden="false" customHeight="false" outlineLevel="0" collapsed="false"/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  <row r="84" customFormat="false" ht="15.75" hidden="false" customHeight="false" outlineLevel="0" collapsed="false"/>
    <row r="85" customFormat="false" ht="15.75" hidden="false" customHeight="false" outlineLevel="0" collapsed="false"/>
    <row r="86" customFormat="false" ht="15.75" hidden="false" customHeight="false" outlineLevel="0" collapsed="false"/>
    <row r="87" customFormat="false" ht="15.75" hidden="false" customHeight="false" outlineLevel="0" collapsed="false"/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  <row r="92" customFormat="false" ht="15.75" hidden="false" customHeight="false" outlineLevel="0" collapsed="false"/>
    <row r="93" customFormat="false" ht="15.75" hidden="false" customHeight="false" outlineLevel="0" collapsed="false"/>
    <row r="94" customFormat="false" ht="15.75" hidden="false" customHeight="false" outlineLevel="0" collapsed="false"/>
    <row r="95" customFormat="false" ht="15.75" hidden="false" customHeight="false" outlineLevel="0" collapsed="false"/>
    <row r="96" customFormat="false" ht="15.75" hidden="false" customHeight="fals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  <row r="103" customFormat="false" ht="15.75" hidden="false" customHeight="false" outlineLevel="0" collapsed="false"/>
    <row r="104" customFormat="false" ht="15.75" hidden="false" customHeight="false" outlineLevel="0" collapsed="false"/>
    <row r="105" customFormat="false" ht="15.75" hidden="false" customHeight="false" outlineLevel="0" collapsed="false"/>
    <row r="106" customFormat="false" ht="15.75" hidden="false" customHeight="false" outlineLevel="0" collapsed="false"/>
    <row r="107" customFormat="false" ht="15.75" hidden="false" customHeight="false" outlineLevel="0" collapsed="false"/>
    <row r="108" customFormat="false" ht="15.75" hidden="false" customHeight="false" outlineLevel="0" collapsed="false"/>
    <row r="109" customFormat="false" ht="15.75" hidden="false" customHeight="false" outlineLevel="0" collapsed="false"/>
    <row r="110" customFormat="false" ht="15.75" hidden="false" customHeight="false" outlineLevel="0" collapsed="false"/>
    <row r="111" customFormat="false" ht="15.75" hidden="false" customHeight="false" outlineLevel="0" collapsed="false"/>
    <row r="112" customFormat="false" ht="15.75" hidden="false" customHeight="false" outlineLevel="0" collapsed="false"/>
    <row r="113" customFormat="false" ht="15.75" hidden="false" customHeight="false" outlineLevel="0" collapsed="false"/>
    <row r="114" customFormat="false" ht="15.75" hidden="false" customHeight="false" outlineLevel="0" collapsed="false"/>
    <row r="115" customFormat="false" ht="15.75" hidden="false" customHeight="false" outlineLevel="0" collapsed="false"/>
    <row r="116" customFormat="false" ht="15.75" hidden="false" customHeight="false" outlineLevel="0" collapsed="false"/>
    <row r="117" customFormat="false" ht="15.75" hidden="false" customHeight="false" outlineLevel="0" collapsed="false"/>
    <row r="118" customFormat="false" ht="15.75" hidden="false" customHeight="false" outlineLevel="0" collapsed="false"/>
    <row r="119" customFormat="false" ht="15.75" hidden="false" customHeight="false" outlineLevel="0" collapsed="false"/>
    <row r="120" customFormat="false" ht="15.75" hidden="false" customHeight="false" outlineLevel="0" collapsed="false"/>
    <row r="121" customFormat="false" ht="15.75" hidden="false" customHeight="false" outlineLevel="0" collapsed="false"/>
    <row r="122" customFormat="false" ht="15.75" hidden="false" customHeight="false" outlineLevel="0" collapsed="false"/>
    <row r="123" customFormat="false" ht="15.75" hidden="false" customHeight="false" outlineLevel="0" collapsed="false"/>
    <row r="124" customFormat="false" ht="15.75" hidden="false" customHeight="false" outlineLevel="0" collapsed="false"/>
    <row r="125" customFormat="false" ht="15.75" hidden="false" customHeight="false" outlineLevel="0" collapsed="false"/>
    <row r="126" customFormat="false" ht="15.75" hidden="false" customHeight="false" outlineLevel="0" collapsed="false"/>
    <row r="127" customFormat="false" ht="15.75" hidden="false" customHeight="false" outlineLevel="0" collapsed="false"/>
    <row r="128" customFormat="false" ht="15.75" hidden="false" customHeight="false" outlineLevel="0" collapsed="false"/>
    <row r="129" customFormat="false" ht="15.75" hidden="false" customHeight="false" outlineLevel="0" collapsed="false"/>
    <row r="130" customFormat="false" ht="15.75" hidden="false" customHeight="false" outlineLevel="0" collapsed="false"/>
    <row r="131" customFormat="false" ht="15.75" hidden="false" customHeight="false" outlineLevel="0" collapsed="false"/>
    <row r="132" customFormat="false" ht="15.75" hidden="false" customHeight="false" outlineLevel="0" collapsed="false"/>
    <row r="133" customFormat="false" ht="15.75" hidden="false" customHeight="false" outlineLevel="0" collapsed="false"/>
    <row r="134" customFormat="false" ht="15.75" hidden="false" customHeight="false" outlineLevel="0" collapsed="false"/>
    <row r="135" customFormat="false" ht="15.75" hidden="false" customHeight="false" outlineLevel="0" collapsed="false"/>
    <row r="136" customFormat="false" ht="15.75" hidden="false" customHeight="false" outlineLevel="0" collapsed="false"/>
    <row r="137" customFormat="false" ht="15.75" hidden="false" customHeight="false" outlineLevel="0" collapsed="false"/>
    <row r="138" customFormat="false" ht="15.75" hidden="false" customHeight="false" outlineLevel="0" collapsed="false"/>
    <row r="139" customFormat="false" ht="15.75" hidden="false" customHeight="false" outlineLevel="0" collapsed="false"/>
    <row r="140" customFormat="false" ht="15.75" hidden="false" customHeight="false" outlineLevel="0" collapsed="false"/>
    <row r="141" customFormat="false" ht="15.75" hidden="false" customHeight="false" outlineLevel="0" collapsed="false"/>
    <row r="142" customFormat="false" ht="15.75" hidden="false" customHeight="false" outlineLevel="0" collapsed="false"/>
    <row r="143" customFormat="false" ht="15.75" hidden="false" customHeight="false" outlineLevel="0" collapsed="false"/>
    <row r="144" customFormat="false" ht="15.75" hidden="false" customHeight="false" outlineLevel="0" collapsed="false"/>
    <row r="145" customFormat="false" ht="12.75" hidden="false" customHeight="false" outlineLevel="0" collapsed="false"/>
    <row r="146" customFormat="false" ht="12.75" hidden="false" customHeight="false" outlineLevel="0" collapsed="false"/>
    <row r="147" customFormat="false" ht="12.75" hidden="false" customHeight="false" outlineLevel="0" collapsed="false"/>
    <row r="148" customFormat="false" ht="12.75" hidden="false" customHeight="false" outlineLevel="0" collapsed="false"/>
    <row r="149" customFormat="false" ht="12.75" hidden="false" customHeight="false" outlineLevel="0" collapsed="false"/>
    <row r="150" customFormat="false" ht="12.75" hidden="false" customHeight="false" outlineLevel="0" collapsed="false"/>
    <row r="151" customFormat="false" ht="12.75" hidden="false" customHeight="false" outlineLevel="0" collapsed="false"/>
    <row r="152" customFormat="false" ht="12.75" hidden="false" customHeight="false" outlineLevel="0" collapsed="false"/>
    <row r="153" customFormat="false" ht="12.75" hidden="false" customHeight="false" outlineLevel="0" collapsed="false"/>
    <row r="154" customFormat="false" ht="12.75" hidden="false" customHeight="false" outlineLevel="0" collapsed="false"/>
    <row r="155" customFormat="false" ht="12.75" hidden="false" customHeight="false" outlineLevel="0" collapsed="false"/>
    <row r="156" customFormat="false" ht="12.75" hidden="false" customHeight="false" outlineLevel="0" collapsed="false"/>
    <row r="157" customFormat="false" ht="12.75" hidden="false" customHeight="false" outlineLevel="0" collapsed="false"/>
    <row r="158" customFormat="false" ht="12.75" hidden="false" customHeight="false" outlineLevel="0" collapsed="false"/>
    <row r="159" customFormat="false" ht="12.75" hidden="false" customHeight="false" outlineLevel="0" collapsed="false"/>
    <row r="160" customFormat="false" ht="12.75" hidden="false" customHeight="false" outlineLevel="0" collapsed="false"/>
    <row r="161" customFormat="false" ht="12.75" hidden="false" customHeight="false" outlineLevel="0" collapsed="false"/>
    <row r="162" customFormat="false" ht="12.75" hidden="false" customHeight="false" outlineLevel="0" collapsed="false"/>
    <row r="163" customFormat="false" ht="12.75" hidden="false" customHeight="false" outlineLevel="0" collapsed="false"/>
    <row r="164" customFormat="false" ht="12.75" hidden="false" customHeight="false" outlineLevel="0" collapsed="false"/>
    <row r="165" customFormat="false" ht="12.75" hidden="false" customHeight="false" outlineLevel="0" collapsed="false"/>
    <row r="166" customFormat="false" ht="12.75" hidden="false" customHeight="false" outlineLevel="0" collapsed="false"/>
    <row r="167" customFormat="false" ht="12.75" hidden="false" customHeight="false" outlineLevel="0" collapsed="false"/>
    <row r="168" customFormat="false" ht="12.75" hidden="false" customHeight="false" outlineLevel="0" collapsed="false"/>
    <row r="169" customFormat="false" ht="12.75" hidden="false" customHeight="false" outlineLevel="0" collapsed="false"/>
    <row r="170" customFormat="false" ht="12.75" hidden="false" customHeight="false" outlineLevel="0" collapsed="false"/>
    <row r="171" customFormat="false" ht="12.75" hidden="false" customHeight="false" outlineLevel="0" collapsed="false"/>
    <row r="172" customFormat="false" ht="12.75" hidden="false" customHeight="false" outlineLevel="0" collapsed="false"/>
    <row r="173" customFormat="false" ht="12.75" hidden="false" customHeight="false" outlineLevel="0" collapsed="false"/>
    <row r="174" customFormat="false" ht="12.75" hidden="false" customHeight="false" outlineLevel="0" collapsed="false"/>
    <row r="175" customFormat="false" ht="12.75" hidden="false" customHeight="false" outlineLevel="0" collapsed="false"/>
    <row r="176" customFormat="false" ht="12.75" hidden="false" customHeight="false" outlineLevel="0" collapsed="false"/>
    <row r="177" customFormat="false" ht="12.75" hidden="false" customHeight="false" outlineLevel="0" collapsed="false"/>
    <row r="178" customFormat="false" ht="12.75" hidden="false" customHeight="false" outlineLevel="0" collapsed="false"/>
    <row r="179" customFormat="false" ht="12.75" hidden="false" customHeight="false" outlineLevel="0" collapsed="false"/>
    <row r="180" customFormat="false" ht="12.75" hidden="false" customHeight="false" outlineLevel="0" collapsed="false"/>
    <row r="181" customFormat="false" ht="12.75" hidden="false" customHeight="false" outlineLevel="0" collapsed="false"/>
    <row r="182" customFormat="false" ht="12.75" hidden="false" customHeight="false" outlineLevel="0" collapsed="false"/>
    <row r="183" customFormat="false" ht="12.75" hidden="false" customHeight="false" outlineLevel="0" collapsed="false"/>
    <row r="184" customFormat="false" ht="12.75" hidden="false" customHeight="false" outlineLevel="0" collapsed="false"/>
    <row r="185" customFormat="false" ht="12.75" hidden="false" customHeight="false" outlineLevel="0" collapsed="false"/>
    <row r="186" customFormat="false" ht="12.75" hidden="false" customHeight="false" outlineLevel="0" collapsed="false"/>
    <row r="187" customFormat="false" ht="12.75" hidden="false" customHeight="false" outlineLevel="0" collapsed="false"/>
    <row r="188" customFormat="false" ht="12.75" hidden="false" customHeight="false" outlineLevel="0" collapsed="false"/>
    <row r="189" customFormat="false" ht="12.75" hidden="false" customHeight="false" outlineLevel="0" collapsed="false"/>
    <row r="190" customFormat="false" ht="12.75" hidden="false" customHeight="false" outlineLevel="0" collapsed="false"/>
    <row r="191" customFormat="false" ht="12.75" hidden="false" customHeight="false" outlineLevel="0" collapsed="false"/>
    <row r="192" customFormat="false" ht="12.75" hidden="false" customHeight="false" outlineLevel="0" collapsed="false"/>
    <row r="193" customFormat="false" ht="12.75" hidden="false" customHeight="false" outlineLevel="0" collapsed="false"/>
    <row r="194" customFormat="false" ht="12.75" hidden="false" customHeight="false" outlineLevel="0" collapsed="false"/>
    <row r="195" customFormat="false" ht="12.75" hidden="false" customHeight="false" outlineLevel="0" collapsed="false"/>
    <row r="196" customFormat="false" ht="12.75" hidden="false" customHeight="false" outlineLevel="0" collapsed="false"/>
    <row r="197" customFormat="false" ht="12.75" hidden="false" customHeight="false" outlineLevel="0" collapsed="false"/>
    <row r="198" customFormat="false" ht="12.75" hidden="false" customHeight="false" outlineLevel="0" collapsed="false"/>
    <row r="199" customFormat="false" ht="12.75" hidden="false" customHeight="false" outlineLevel="0" collapsed="false"/>
    <row r="200" customFormat="false" ht="12.75" hidden="false" customHeight="false" outlineLevel="0" collapsed="false"/>
    <row r="201" customFormat="false" ht="12.75" hidden="false" customHeight="false" outlineLevel="0" collapsed="false"/>
    <row r="202" customFormat="false" ht="12.75" hidden="false" customHeight="false" outlineLevel="0" collapsed="false"/>
    <row r="203" customFormat="false" ht="12.75" hidden="false" customHeight="false" outlineLevel="0" collapsed="false"/>
    <row r="204" customFormat="false" ht="12.75" hidden="false" customHeight="false" outlineLevel="0" collapsed="false"/>
    <row r="205" customFormat="false" ht="12.75" hidden="false" customHeight="false" outlineLevel="0" collapsed="false"/>
    <row r="206" customFormat="false" ht="12.75" hidden="false" customHeight="false" outlineLevel="0" collapsed="false"/>
    <row r="207" customFormat="false" ht="12.75" hidden="false" customHeight="false" outlineLevel="0" collapsed="false"/>
    <row r="208" customFormat="false" ht="12.75" hidden="false" customHeight="false" outlineLevel="0" collapsed="false"/>
    <row r="209" customFormat="false" ht="12.75" hidden="false" customHeight="false" outlineLevel="0" collapsed="false"/>
    <row r="210" customFormat="false" ht="12.75" hidden="false" customHeight="false" outlineLevel="0" collapsed="false"/>
    <row r="211" customFormat="false" ht="12.75" hidden="false" customHeight="false" outlineLevel="0" collapsed="false"/>
    <row r="212" customFormat="false" ht="12.75" hidden="false" customHeight="false" outlineLevel="0" collapsed="false"/>
    <row r="213" customFormat="false" ht="12.75" hidden="false" customHeight="false" outlineLevel="0" collapsed="false"/>
    <row r="214" customFormat="false" ht="12.75" hidden="false" customHeight="false" outlineLevel="0" collapsed="false"/>
  </sheetData>
  <sheetProtection sheet="true" objects="true" scenarios="true"/>
  <mergeCells count="7">
    <mergeCell ref="B3:B4"/>
    <mergeCell ref="B5:B10"/>
    <mergeCell ref="C5:C6"/>
    <mergeCell ref="C7:C8"/>
    <mergeCell ref="C9:C10"/>
    <mergeCell ref="B12:C12"/>
    <mergeCell ref="B14:F14"/>
  </mergeCells>
  <conditionalFormatting sqref="D13:N13,G14:N14">
    <cfRule type="cellIs" priority="2" operator="lessThan" aboveAverage="0" equalAverage="0" bottom="0" percent="0" rank="0" text="" dxfId="0">
      <formula>#REF!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8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2023-08-15T01:06:33Z</dcterms:created>
  <dc:creator>大角　聡</dc:creator>
  <dc:description/>
  <dc:language>en-US</dc:language>
  <cp:lastModifiedBy>大角　聡</cp:lastModifiedBy>
  <cp:lastPrinted>2023-09-22T05:30:55Z</cp:lastPrinted>
  <dcterms:modified xsi:type="dcterms:W3CDTF">2023-09-22T05:30:56Z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