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docProps/core0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officedocument/2006/relationships/metadata/core-properties" Target="docProps/core0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0301\Desktop\"/>
    </mc:Choice>
  </mc:AlternateContent>
  <bookViews>
    <workbookView xWindow="0" yWindow="0" windowWidth="16380" windowHeight="8190"/>
  </bookViews>
  <sheets>
    <sheet name="R４.4.1(3月末)" sheetId="1" r:id="rId1"/>
    <sheet name="本山" sheetId="2" r:id="rId2"/>
    <sheet name="赤崎" sheetId="3" r:id="rId3"/>
    <sheet name="須恵" sheetId="4" r:id="rId4"/>
    <sheet name="小野田" sheetId="5" r:id="rId5"/>
    <sheet name="高泊" sheetId="6" r:id="rId6"/>
    <sheet name="高千帆" sheetId="7" r:id="rId7"/>
    <sheet name="有帆" sheetId="8" r:id="rId8"/>
    <sheet name="厚狭①" sheetId="9" r:id="rId9"/>
    <sheet name="厚狭②" sheetId="10" r:id="rId10"/>
    <sheet name="厚狭③" sheetId="11" r:id="rId11"/>
    <sheet name="出合" sheetId="12" r:id="rId12"/>
    <sheet name="厚陽" sheetId="13" r:id="rId13"/>
    <sheet name="埴生①" sheetId="14" r:id="rId14"/>
    <sheet name="埴生②" sheetId="15" r:id="rId15"/>
    <sheet name="集計用" sheetId="16" r:id="rId16"/>
  </sheets>
  <calcPr calcId="152511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E20" i="16" l="1"/>
  <c r="D20" i="16"/>
  <c r="F20" i="16" s="1"/>
  <c r="C20" i="16"/>
  <c r="E19" i="16"/>
  <c r="E21" i="16" s="1"/>
  <c r="D19" i="16"/>
  <c r="F19" i="16" s="1"/>
  <c r="F21" i="16" s="1"/>
  <c r="C19" i="16"/>
  <c r="C21" i="16" s="1"/>
  <c r="C10" i="16"/>
  <c r="E6" i="16"/>
  <c r="D6" i="16"/>
  <c r="F6" i="16" s="1"/>
  <c r="C6" i="16"/>
  <c r="C14" i="16" s="1"/>
  <c r="D1" i="16"/>
  <c r="D40" i="15"/>
  <c r="D45" i="15" s="1"/>
  <c r="C40" i="15"/>
  <c r="D10" i="16" s="1"/>
  <c r="B40" i="15"/>
  <c r="B45" i="15" s="1"/>
  <c r="E18" i="15"/>
  <c r="E17" i="15"/>
  <c r="E16" i="15"/>
  <c r="E15" i="15"/>
  <c r="E14" i="15"/>
  <c r="E13" i="15"/>
  <c r="E12" i="15"/>
  <c r="E11" i="15"/>
  <c r="E10" i="15"/>
  <c r="E9" i="15"/>
  <c r="E8" i="15"/>
  <c r="E7" i="15"/>
  <c r="E6" i="15"/>
  <c r="E5" i="15"/>
  <c r="E4" i="15"/>
  <c r="C1" i="15"/>
  <c r="D41" i="14"/>
  <c r="D41" i="15" s="1"/>
  <c r="D39" i="15" s="1"/>
  <c r="C41" i="14"/>
  <c r="C41" i="15" s="1"/>
  <c r="B41" i="14"/>
  <c r="B41" i="15" s="1"/>
  <c r="B39" i="15" s="1"/>
  <c r="B39" i="14"/>
  <c r="E35" i="14"/>
  <c r="E34" i="14"/>
  <c r="E33" i="14"/>
  <c r="E32" i="14"/>
  <c r="E31" i="14"/>
  <c r="E30" i="14"/>
  <c r="E29" i="14"/>
  <c r="E28" i="14"/>
  <c r="E27" i="14"/>
  <c r="E26" i="14"/>
  <c r="E25" i="14"/>
  <c r="E24" i="14"/>
  <c r="E23" i="14"/>
  <c r="E22" i="14"/>
  <c r="E21" i="14"/>
  <c r="E20" i="14"/>
  <c r="E19" i="14"/>
  <c r="E18" i="14"/>
  <c r="E17" i="14"/>
  <c r="E16" i="14"/>
  <c r="E15" i="14"/>
  <c r="E14" i="14"/>
  <c r="E13" i="14"/>
  <c r="E12" i="14"/>
  <c r="E11" i="14"/>
  <c r="E10" i="14"/>
  <c r="E9" i="14"/>
  <c r="E8" i="14"/>
  <c r="E7" i="14"/>
  <c r="E6" i="14"/>
  <c r="E5" i="14"/>
  <c r="E41" i="14" s="1"/>
  <c r="E39" i="14" s="1"/>
  <c r="E4" i="14"/>
  <c r="C1" i="14"/>
  <c r="D40" i="13"/>
  <c r="D38" i="13" s="1"/>
  <c r="C40" i="13"/>
  <c r="B40" i="13"/>
  <c r="E39" i="13"/>
  <c r="C38" i="13"/>
  <c r="B38" i="13"/>
  <c r="E22" i="13"/>
  <c r="E21" i="13"/>
  <c r="E20" i="13"/>
  <c r="E19" i="13"/>
  <c r="E18" i="13"/>
  <c r="E17" i="13"/>
  <c r="E16" i="13"/>
  <c r="E15" i="13"/>
  <c r="E14" i="13"/>
  <c r="E13" i="13"/>
  <c r="E12" i="13"/>
  <c r="E11" i="13"/>
  <c r="E10" i="13"/>
  <c r="E9" i="13"/>
  <c r="E8" i="13"/>
  <c r="E7" i="13"/>
  <c r="E6" i="13"/>
  <c r="E40" i="13" s="1"/>
  <c r="E38" i="13" s="1"/>
  <c r="E5" i="13"/>
  <c r="E4" i="13"/>
  <c r="C1" i="13"/>
  <c r="D41" i="12"/>
  <c r="C41" i="12"/>
  <c r="B41" i="12"/>
  <c r="E40" i="12"/>
  <c r="D39" i="12"/>
  <c r="C39" i="12"/>
  <c r="B39" i="12"/>
  <c r="E35" i="12"/>
  <c r="E34" i="12"/>
  <c r="E33" i="12"/>
  <c r="E32" i="12"/>
  <c r="E31" i="12"/>
  <c r="E30" i="12"/>
  <c r="E29" i="12"/>
  <c r="E28" i="12"/>
  <c r="E27" i="12"/>
  <c r="E26" i="12"/>
  <c r="E25" i="12"/>
  <c r="E24" i="12"/>
  <c r="E23" i="12"/>
  <c r="E22" i="12"/>
  <c r="E21" i="12"/>
  <c r="E20" i="12"/>
  <c r="E19" i="12"/>
  <c r="E18" i="12"/>
  <c r="E17" i="12"/>
  <c r="E16" i="12"/>
  <c r="E15" i="12"/>
  <c r="E14" i="12"/>
  <c r="E13" i="12"/>
  <c r="E12" i="12"/>
  <c r="E11" i="12"/>
  <c r="E10" i="12"/>
  <c r="E9" i="12"/>
  <c r="E8" i="12"/>
  <c r="E7" i="12"/>
  <c r="E6" i="12"/>
  <c r="E5" i="12"/>
  <c r="E4" i="12"/>
  <c r="E41" i="12" s="1"/>
  <c r="E39" i="12" s="1"/>
  <c r="C1" i="12"/>
  <c r="D44" i="11"/>
  <c r="C44" i="11"/>
  <c r="B44" i="11"/>
  <c r="E42" i="11"/>
  <c r="E13" i="11"/>
  <c r="E12" i="11"/>
  <c r="E11" i="11"/>
  <c r="E10" i="11"/>
  <c r="E9" i="11"/>
  <c r="E8" i="11"/>
  <c r="E7" i="11"/>
  <c r="E6" i="11"/>
  <c r="E5" i="11"/>
  <c r="E44" i="11" s="1"/>
  <c r="E4" i="11"/>
  <c r="C1" i="11"/>
  <c r="D41" i="10"/>
  <c r="D39" i="10" s="1"/>
  <c r="C41" i="10"/>
  <c r="C39" i="10" s="1"/>
  <c r="B41" i="10"/>
  <c r="B39" i="10"/>
  <c r="E38" i="10"/>
  <c r="E37" i="10"/>
  <c r="E36" i="10"/>
  <c r="E35" i="10"/>
  <c r="E34" i="10"/>
  <c r="E33" i="10"/>
  <c r="E32" i="10"/>
  <c r="E31" i="10"/>
  <c r="E30" i="10"/>
  <c r="E29" i="10"/>
  <c r="E28" i="10"/>
  <c r="E27" i="10"/>
  <c r="E26" i="10"/>
  <c r="E25" i="10"/>
  <c r="E24" i="10"/>
  <c r="E23" i="10"/>
  <c r="E22" i="10"/>
  <c r="E21" i="10"/>
  <c r="E20" i="10"/>
  <c r="E19" i="10"/>
  <c r="E18" i="10"/>
  <c r="E17" i="10"/>
  <c r="E16" i="10"/>
  <c r="E15" i="10"/>
  <c r="E14" i="10"/>
  <c r="E13" i="10"/>
  <c r="E12" i="10"/>
  <c r="E11" i="10"/>
  <c r="E10" i="10"/>
  <c r="E9" i="10"/>
  <c r="E8" i="10"/>
  <c r="E7" i="10"/>
  <c r="E6" i="10"/>
  <c r="E5" i="10"/>
  <c r="E4" i="10"/>
  <c r="E41" i="10" s="1"/>
  <c r="E39" i="10" s="1"/>
  <c r="C1" i="10"/>
  <c r="D41" i="9"/>
  <c r="D43" i="11" s="1"/>
  <c r="D41" i="11" s="1"/>
  <c r="E9" i="16" s="1"/>
  <c r="C41" i="9"/>
  <c r="C43" i="11" s="1"/>
  <c r="B41" i="9"/>
  <c r="B43" i="11" s="1"/>
  <c r="B41" i="11" s="1"/>
  <c r="C9" i="16" s="1"/>
  <c r="C11" i="16" s="1"/>
  <c r="B39" i="9"/>
  <c r="E38" i="9"/>
  <c r="E37" i="9"/>
  <c r="E36" i="9"/>
  <c r="E35" i="9"/>
  <c r="E34" i="9"/>
  <c r="E33" i="9"/>
  <c r="E32" i="9"/>
  <c r="E31" i="9"/>
  <c r="E30" i="9"/>
  <c r="E29" i="9"/>
  <c r="E28" i="9"/>
  <c r="E27" i="9"/>
  <c r="E26" i="9"/>
  <c r="E25" i="9"/>
  <c r="E24" i="9"/>
  <c r="E23" i="9"/>
  <c r="E22" i="9"/>
  <c r="E21" i="9"/>
  <c r="E20" i="9"/>
  <c r="E19" i="9"/>
  <c r="E18" i="9"/>
  <c r="E17" i="9"/>
  <c r="E16" i="9"/>
  <c r="E15" i="9"/>
  <c r="E14" i="9"/>
  <c r="E13" i="9"/>
  <c r="E12" i="9"/>
  <c r="E11" i="9"/>
  <c r="E10" i="9"/>
  <c r="E9" i="9"/>
  <c r="E8" i="9"/>
  <c r="E7" i="9"/>
  <c r="E6" i="9"/>
  <c r="E5" i="9"/>
  <c r="E4" i="9"/>
  <c r="E41" i="9" s="1"/>
  <c r="E39" i="9" s="1"/>
  <c r="C1" i="9"/>
  <c r="D41" i="8"/>
  <c r="C41" i="8"/>
  <c r="C39" i="8" s="1"/>
  <c r="B41" i="8"/>
  <c r="B39" i="8" s="1"/>
  <c r="E40" i="8"/>
  <c r="D39" i="8"/>
  <c r="E26" i="8"/>
  <c r="E25" i="8"/>
  <c r="E24" i="8"/>
  <c r="E23" i="8"/>
  <c r="E22" i="8"/>
  <c r="E21" i="8"/>
  <c r="E20" i="8"/>
  <c r="E19" i="8"/>
  <c r="E18" i="8"/>
  <c r="E17" i="8"/>
  <c r="E16" i="8"/>
  <c r="E15" i="8"/>
  <c r="E14" i="8"/>
  <c r="E13" i="8"/>
  <c r="E12" i="8"/>
  <c r="E11" i="8"/>
  <c r="E10" i="8"/>
  <c r="E9" i="8"/>
  <c r="E8" i="8"/>
  <c r="E7" i="8"/>
  <c r="E6" i="8"/>
  <c r="E5" i="8"/>
  <c r="E4" i="8"/>
  <c r="E41" i="8" s="1"/>
  <c r="E39" i="8" s="1"/>
  <c r="C1" i="8"/>
  <c r="D42" i="7"/>
  <c r="D40" i="7" s="1"/>
  <c r="C42" i="7"/>
  <c r="B42" i="7"/>
  <c r="E41" i="7"/>
  <c r="C40" i="7"/>
  <c r="B40" i="7"/>
  <c r="E38" i="7"/>
  <c r="E37" i="7"/>
  <c r="E36" i="7"/>
  <c r="E35" i="7"/>
  <c r="E34" i="7"/>
  <c r="E33" i="7"/>
  <c r="E32" i="7"/>
  <c r="E31" i="7"/>
  <c r="E30" i="7"/>
  <c r="E29" i="7"/>
  <c r="E28" i="7"/>
  <c r="E27" i="7"/>
  <c r="E26" i="7"/>
  <c r="E25" i="7"/>
  <c r="E24" i="7"/>
  <c r="E23" i="7"/>
  <c r="E22" i="7"/>
  <c r="E21" i="7"/>
  <c r="E20" i="7"/>
  <c r="E19" i="7"/>
  <c r="E18" i="7"/>
  <c r="E17" i="7"/>
  <c r="E16" i="7"/>
  <c r="E15" i="7"/>
  <c r="E14" i="7"/>
  <c r="E13" i="7"/>
  <c r="E12" i="7"/>
  <c r="E11" i="7"/>
  <c r="E10" i="7"/>
  <c r="E9" i="7"/>
  <c r="E8" i="7"/>
  <c r="E7" i="7"/>
  <c r="E6" i="7"/>
  <c r="E42" i="7" s="1"/>
  <c r="E40" i="7" s="1"/>
  <c r="E5" i="7"/>
  <c r="E4" i="7"/>
  <c r="C1" i="7"/>
  <c r="D41" i="6"/>
  <c r="C41" i="6"/>
  <c r="B41" i="6"/>
  <c r="E40" i="6"/>
  <c r="D39" i="6"/>
  <c r="C39" i="6"/>
  <c r="B39" i="6"/>
  <c r="E19" i="6"/>
  <c r="E18" i="6"/>
  <c r="E17" i="6"/>
  <c r="E16" i="6"/>
  <c r="E15" i="6"/>
  <c r="E14" i="6"/>
  <c r="E13" i="6"/>
  <c r="E12" i="6"/>
  <c r="E11" i="6"/>
  <c r="E10" i="6"/>
  <c r="E9" i="6"/>
  <c r="E8" i="6"/>
  <c r="E7" i="6"/>
  <c r="E6" i="6"/>
  <c r="E5" i="6"/>
  <c r="E4" i="6"/>
  <c r="E41" i="6" s="1"/>
  <c r="E39" i="6" s="1"/>
  <c r="C1" i="6"/>
  <c r="D41" i="5"/>
  <c r="C41" i="5"/>
  <c r="C39" i="5" s="1"/>
  <c r="B41" i="5"/>
  <c r="B39" i="5" s="1"/>
  <c r="E40" i="5"/>
  <c r="D39" i="5"/>
  <c r="E36" i="5"/>
  <c r="E35" i="5"/>
  <c r="E34" i="5"/>
  <c r="E33" i="5"/>
  <c r="E32" i="5"/>
  <c r="E31" i="5"/>
  <c r="E30" i="5"/>
  <c r="E29" i="5"/>
  <c r="E28" i="5"/>
  <c r="E27" i="5"/>
  <c r="E26" i="5"/>
  <c r="E25" i="5"/>
  <c r="E24" i="5"/>
  <c r="E23" i="5"/>
  <c r="E22" i="5"/>
  <c r="E21" i="5"/>
  <c r="E20" i="5"/>
  <c r="E19" i="5"/>
  <c r="E18" i="5"/>
  <c r="E17" i="5"/>
  <c r="E16" i="5"/>
  <c r="E15" i="5"/>
  <c r="E14" i="5"/>
  <c r="E13" i="5"/>
  <c r="E12" i="5"/>
  <c r="E11" i="5"/>
  <c r="E10" i="5"/>
  <c r="E9" i="5"/>
  <c r="E8" i="5"/>
  <c r="E7" i="5"/>
  <c r="E6" i="5"/>
  <c r="E5" i="5"/>
  <c r="E4" i="5"/>
  <c r="E41" i="5" s="1"/>
  <c r="E39" i="5" s="1"/>
  <c r="C1" i="5"/>
  <c r="D43" i="4"/>
  <c r="C43" i="4"/>
  <c r="B43" i="4"/>
  <c r="B41" i="4" s="1"/>
  <c r="E42" i="4"/>
  <c r="D41" i="4"/>
  <c r="C41" i="4"/>
  <c r="E39" i="4"/>
  <c r="E38" i="4"/>
  <c r="E37" i="4"/>
  <c r="E36" i="4"/>
  <c r="E35" i="4"/>
  <c r="E34" i="4"/>
  <c r="E33" i="4"/>
  <c r="E32" i="4"/>
  <c r="E31" i="4"/>
  <c r="E30" i="4"/>
  <c r="E29" i="4"/>
  <c r="E28" i="4"/>
  <c r="E27" i="4"/>
  <c r="E26" i="4"/>
  <c r="E25" i="4"/>
  <c r="E24" i="4"/>
  <c r="E23" i="4"/>
  <c r="E22" i="4"/>
  <c r="E21" i="4"/>
  <c r="E20" i="4"/>
  <c r="E19" i="4"/>
  <c r="E18" i="4"/>
  <c r="E17" i="4"/>
  <c r="E16" i="4"/>
  <c r="E15" i="4"/>
  <c r="E14" i="4"/>
  <c r="E13" i="4"/>
  <c r="E12" i="4"/>
  <c r="E11" i="4"/>
  <c r="E10" i="4"/>
  <c r="E9" i="4"/>
  <c r="E8" i="4"/>
  <c r="E7" i="4"/>
  <c r="E6" i="4"/>
  <c r="E5" i="4"/>
  <c r="E4" i="4"/>
  <c r="E43" i="4" s="1"/>
  <c r="E41" i="4" s="1"/>
  <c r="C1" i="4"/>
  <c r="D41" i="3"/>
  <c r="D39" i="3" s="1"/>
  <c r="C41" i="3"/>
  <c r="B41" i="3"/>
  <c r="E40" i="3"/>
  <c r="C39" i="3"/>
  <c r="B39" i="3"/>
  <c r="E27" i="3"/>
  <c r="E26" i="3"/>
  <c r="E25" i="3"/>
  <c r="E24" i="3"/>
  <c r="E23" i="3"/>
  <c r="E22" i="3"/>
  <c r="E21" i="3"/>
  <c r="E20" i="3"/>
  <c r="E19" i="3"/>
  <c r="E18" i="3"/>
  <c r="E17" i="3"/>
  <c r="E16" i="3"/>
  <c r="E15" i="3"/>
  <c r="E14" i="3"/>
  <c r="E13" i="3"/>
  <c r="E12" i="3"/>
  <c r="E11" i="3"/>
  <c r="E10" i="3"/>
  <c r="E9" i="3"/>
  <c r="E8" i="3"/>
  <c r="E7" i="3"/>
  <c r="E6" i="3"/>
  <c r="E5" i="3"/>
  <c r="E4" i="3"/>
  <c r="E41" i="3" s="1"/>
  <c r="E39" i="3" s="1"/>
  <c r="C1" i="3"/>
  <c r="D41" i="2"/>
  <c r="C41" i="2"/>
  <c r="B41" i="2"/>
  <c r="B46" i="15" s="1"/>
  <c r="E40" i="2"/>
  <c r="D39" i="2"/>
  <c r="E5" i="16" s="1"/>
  <c r="C39" i="2"/>
  <c r="E14" i="2"/>
  <c r="E13" i="2"/>
  <c r="E12" i="2"/>
  <c r="E11" i="2"/>
  <c r="E10" i="2"/>
  <c r="E9" i="2"/>
  <c r="E8" i="2"/>
  <c r="E7" i="2"/>
  <c r="E6" i="2"/>
  <c r="E5" i="2"/>
  <c r="E4" i="2"/>
  <c r="E41" i="2" s="1"/>
  <c r="E39" i="2" l="1"/>
  <c r="E45" i="15"/>
  <c r="E41" i="15"/>
  <c r="C39" i="15"/>
  <c r="E39" i="15" s="1"/>
  <c r="E13" i="16"/>
  <c r="E7" i="16"/>
  <c r="E14" i="16"/>
  <c r="D5" i="16"/>
  <c r="C41" i="11"/>
  <c r="E43" i="11"/>
  <c r="E46" i="15" s="1"/>
  <c r="E11" i="16"/>
  <c r="C39" i="9"/>
  <c r="C45" i="15"/>
  <c r="D39" i="9"/>
  <c r="D39" i="14"/>
  <c r="D44" i="15"/>
  <c r="D46" i="15"/>
  <c r="D14" i="16"/>
  <c r="F14" i="16" s="1"/>
  <c r="E40" i="15"/>
  <c r="E10" i="16"/>
  <c r="F10" i="16" s="1"/>
  <c r="C39" i="14"/>
  <c r="C44" i="15"/>
  <c r="C46" i="15"/>
  <c r="D21" i="16"/>
  <c r="B39" i="2"/>
  <c r="B44" i="15" l="1"/>
  <c r="C5" i="16"/>
  <c r="D9" i="16"/>
  <c r="E41" i="11"/>
  <c r="E44" i="15" s="1"/>
  <c r="E15" i="16"/>
  <c r="F5" i="16"/>
  <c r="F7" i="16" s="1"/>
  <c r="D13" i="16"/>
  <c r="D7" i="16"/>
  <c r="F13" i="16" l="1"/>
  <c r="F15" i="16" s="1"/>
  <c r="D15" i="16"/>
  <c r="F9" i="16"/>
  <c r="F11" i="16" s="1"/>
  <c r="D11" i="16"/>
  <c r="C7" i="16"/>
  <c r="C13" i="16"/>
  <c r="C15" i="16" s="1"/>
</calcChain>
</file>

<file path=xl/sharedStrings.xml><?xml version="1.0" encoding="utf-8"?>
<sst xmlns="http://schemas.openxmlformats.org/spreadsheetml/2006/main" count="559" uniqueCount="412">
  <si>
    <r>
      <rPr>
        <sz val="18"/>
        <rFont val="DejaVu Sans"/>
        <family val="2"/>
      </rPr>
      <t>令和</t>
    </r>
    <r>
      <rPr>
        <sz val="18"/>
        <rFont val="ＭＳ 明朝"/>
        <family val="1"/>
      </rPr>
      <t>4</t>
    </r>
    <r>
      <rPr>
        <sz val="18"/>
        <rFont val="DejaVu Sans"/>
        <family val="2"/>
      </rPr>
      <t>年</t>
    </r>
    <r>
      <rPr>
        <sz val="18"/>
        <rFont val="ＭＳ 明朝"/>
        <family val="1"/>
      </rPr>
      <t>4</t>
    </r>
    <r>
      <rPr>
        <sz val="18"/>
        <rFont val="DejaVu Sans"/>
        <family val="2"/>
      </rPr>
      <t>月</t>
    </r>
    <r>
      <rPr>
        <sz val="18"/>
        <rFont val="ＭＳ 明朝"/>
        <family val="1"/>
      </rPr>
      <t>1</t>
    </r>
    <r>
      <rPr>
        <sz val="18"/>
        <rFont val="DejaVu Sans"/>
        <family val="2"/>
      </rPr>
      <t>日</t>
    </r>
    <r>
      <rPr>
        <sz val="18"/>
        <rFont val="ＭＳ 明朝"/>
        <family val="1"/>
      </rPr>
      <t>(3</t>
    </r>
    <r>
      <rPr>
        <sz val="18"/>
        <rFont val="DejaVu Sans"/>
        <family val="2"/>
      </rPr>
      <t>月末</t>
    </r>
    <r>
      <rPr>
        <sz val="18"/>
        <rFont val="ＭＳ 明朝"/>
        <family val="1"/>
      </rPr>
      <t>)</t>
    </r>
    <r>
      <rPr>
        <sz val="18"/>
        <rFont val="DejaVu Sans"/>
        <family val="2"/>
      </rPr>
      <t>人口調査表</t>
    </r>
  </si>
  <si>
    <t>山陽小野田市</t>
  </si>
  <si>
    <t>日本人　　　　　世帯数</t>
  </si>
  <si>
    <t>外国人　　　　　世帯数</t>
  </si>
  <si>
    <t>世帯数　　　　　　合計</t>
  </si>
  <si>
    <t>増 減</t>
  </si>
  <si>
    <t>日本人　　　　　男</t>
  </si>
  <si>
    <t>外国人　　　　　男</t>
  </si>
  <si>
    <t>男　　　　　　　合計</t>
  </si>
  <si>
    <t>日本人　　　　　女</t>
  </si>
  <si>
    <t>外国人　　　　　女</t>
  </si>
  <si>
    <t>女　　　　　　　合計</t>
  </si>
  <si>
    <t>日本人　　　　　</t>
  </si>
  <si>
    <t>外国人　　　　　</t>
  </si>
  <si>
    <t>合計</t>
  </si>
  <si>
    <t>本山</t>
  </si>
  <si>
    <t>赤崎</t>
  </si>
  <si>
    <t>須恵</t>
  </si>
  <si>
    <t>小野田</t>
  </si>
  <si>
    <t>高泊</t>
  </si>
  <si>
    <t>高千帆</t>
  </si>
  <si>
    <t>有帆</t>
  </si>
  <si>
    <t>厚狭</t>
  </si>
  <si>
    <t>出合</t>
  </si>
  <si>
    <t>厚陽</t>
  </si>
  <si>
    <t>埴生</t>
  </si>
  <si>
    <t>計</t>
  </si>
  <si>
    <t>自治会別世帯数及び人口</t>
  </si>
  <si>
    <r>
      <rPr>
        <sz val="12"/>
        <rFont val="DejaVu Sans"/>
        <family val="2"/>
      </rPr>
      <t>令和</t>
    </r>
    <r>
      <rPr>
        <sz val="12"/>
        <rFont val="ＭＳ Ｐ明朝"/>
        <family val="1"/>
      </rPr>
      <t>4</t>
    </r>
    <r>
      <rPr>
        <sz val="12"/>
        <rFont val="DejaVu Sans"/>
        <family val="2"/>
      </rPr>
      <t>年</t>
    </r>
    <r>
      <rPr>
        <sz val="12"/>
        <rFont val="ＭＳ Ｐ明朝"/>
        <family val="1"/>
      </rPr>
      <t>4</t>
    </r>
    <r>
      <rPr>
        <sz val="12"/>
        <rFont val="DejaVu Sans"/>
        <family val="2"/>
      </rPr>
      <t>月</t>
    </r>
    <r>
      <rPr>
        <sz val="12"/>
        <rFont val="ＭＳ Ｐ明朝"/>
        <family val="1"/>
      </rPr>
      <t>1</t>
    </r>
    <r>
      <rPr>
        <sz val="12"/>
        <rFont val="DejaVu Sans"/>
        <family val="2"/>
      </rPr>
      <t>日現在</t>
    </r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</si>
  <si>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本山校区</t>
    </r>
    <r>
      <rPr>
        <sz val="12"/>
        <rFont val="ＭＳ Ｐ明朝"/>
        <family val="1"/>
      </rPr>
      <t>)</t>
    </r>
  </si>
  <si>
    <t>自治会名</t>
  </si>
  <si>
    <t>世帯</t>
  </si>
  <si>
    <t>男</t>
  </si>
  <si>
    <t>女</t>
  </si>
  <si>
    <t>本山町</t>
  </si>
  <si>
    <t>大須恵</t>
  </si>
  <si>
    <t>浜河内</t>
  </si>
  <si>
    <t>夏目</t>
  </si>
  <si>
    <t>松浜</t>
  </si>
  <si>
    <t>南松浜</t>
  </si>
  <si>
    <t>あさひが丘</t>
  </si>
  <si>
    <t>松浜団地</t>
  </si>
  <si>
    <t>本山団地</t>
  </si>
  <si>
    <t>田の尻</t>
  </si>
  <si>
    <t>自治会未加入本山</t>
  </si>
  <si>
    <t>日本人</t>
  </si>
  <si>
    <t>外国人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</si>
  <si>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赤崎校区</t>
    </r>
    <r>
      <rPr>
        <sz val="12"/>
        <rFont val="ＭＳ Ｐ明朝"/>
        <family val="1"/>
      </rPr>
      <t>)</t>
    </r>
  </si>
  <si>
    <t>刈屋西条</t>
  </si>
  <si>
    <t>刈屋中村</t>
  </si>
  <si>
    <t>刈屋上条</t>
  </si>
  <si>
    <t>木戸大鼻</t>
  </si>
  <si>
    <t>木戸中の町</t>
  </si>
  <si>
    <t>木戸新町</t>
  </si>
  <si>
    <t>波瀬の崎</t>
  </si>
  <si>
    <t>西が迫</t>
  </si>
  <si>
    <t>須恵西</t>
  </si>
  <si>
    <t>湯布田</t>
  </si>
  <si>
    <t>上の台</t>
  </si>
  <si>
    <t>松角</t>
  </si>
  <si>
    <t>須恵東</t>
  </si>
  <si>
    <t>須田の木</t>
  </si>
  <si>
    <t>東須田の木</t>
  </si>
  <si>
    <t>笹尾東</t>
  </si>
  <si>
    <t>笹尾西</t>
  </si>
  <si>
    <t>水神町</t>
  </si>
  <si>
    <t>西の浜第一</t>
  </si>
  <si>
    <t>西の浜第二</t>
  </si>
  <si>
    <t>西の浜東区</t>
  </si>
  <si>
    <t>新沖</t>
  </si>
  <si>
    <t>新沖東</t>
  </si>
  <si>
    <t>自治会未加入赤崎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</si>
  <si>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須恵校区</t>
    </r>
    <r>
      <rPr>
        <sz val="12"/>
        <rFont val="ＭＳ Ｐ明朝"/>
        <family val="1"/>
      </rPr>
      <t>)</t>
    </r>
  </si>
  <si>
    <t>野来見</t>
  </si>
  <si>
    <t>古開作</t>
  </si>
  <si>
    <t>南古開作</t>
  </si>
  <si>
    <t>古開作県住</t>
  </si>
  <si>
    <t>古開作団地</t>
  </si>
  <si>
    <t>第二古開作</t>
  </si>
  <si>
    <t>南竜王</t>
  </si>
  <si>
    <t>北竜王</t>
  </si>
  <si>
    <t>えびす町</t>
  </si>
  <si>
    <t>桜が丘</t>
  </si>
  <si>
    <t>叶松第一</t>
  </si>
  <si>
    <t>叶松第二</t>
  </si>
  <si>
    <t>叶松第三</t>
  </si>
  <si>
    <t>叶松第四</t>
  </si>
  <si>
    <t>南若山</t>
  </si>
  <si>
    <t>北若山</t>
  </si>
  <si>
    <t>奥若山</t>
  </si>
  <si>
    <t>老人ホーム</t>
  </si>
  <si>
    <t>丸河内第一</t>
  </si>
  <si>
    <t>丸河内第二</t>
  </si>
  <si>
    <t>丸河内第三</t>
  </si>
  <si>
    <t>心和園</t>
  </si>
  <si>
    <t>東公園通</t>
  </si>
  <si>
    <t>西公園通</t>
  </si>
  <si>
    <t>港町</t>
  </si>
  <si>
    <t>大正町</t>
  </si>
  <si>
    <t>セメント町第一</t>
  </si>
  <si>
    <t>セメント町第二</t>
  </si>
  <si>
    <t>セメント町第三</t>
  </si>
  <si>
    <t>幸町</t>
  </si>
  <si>
    <t>若生町</t>
  </si>
  <si>
    <t>西住吉町</t>
  </si>
  <si>
    <t>東住吉町</t>
  </si>
  <si>
    <t>昭和通</t>
  </si>
  <si>
    <t>小野山</t>
  </si>
  <si>
    <t>自治会未加入須恵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</si>
  <si>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小野田校区</t>
    </r>
    <r>
      <rPr>
        <sz val="12"/>
        <rFont val="ＭＳ Ｐ明朝"/>
        <family val="1"/>
      </rPr>
      <t>)</t>
    </r>
  </si>
  <si>
    <t>高砂町</t>
  </si>
  <si>
    <t>本町</t>
  </si>
  <si>
    <t>千代町</t>
  </si>
  <si>
    <t>稲荷町南</t>
  </si>
  <si>
    <t>稲荷町北</t>
  </si>
  <si>
    <t>労災病院</t>
  </si>
  <si>
    <t>長寿園</t>
  </si>
  <si>
    <t>光栄町</t>
  </si>
  <si>
    <t>高栄東</t>
  </si>
  <si>
    <t>南中川町</t>
  </si>
  <si>
    <t>望見ケ丘</t>
  </si>
  <si>
    <t>沖中川</t>
  </si>
  <si>
    <t>六十番</t>
  </si>
  <si>
    <t>桜山</t>
  </si>
  <si>
    <t>桜山団地</t>
  </si>
  <si>
    <t>北中川町一丁目</t>
  </si>
  <si>
    <t>北中川町</t>
  </si>
  <si>
    <t>南栄町</t>
  </si>
  <si>
    <t>北栄町</t>
  </si>
  <si>
    <t>硫酸町</t>
  </si>
  <si>
    <t>日産第一</t>
  </si>
  <si>
    <t>日産第二</t>
  </si>
  <si>
    <t>目出新町</t>
  </si>
  <si>
    <t>目出</t>
  </si>
  <si>
    <t>目出湖畔町</t>
  </si>
  <si>
    <t>目出文化町</t>
  </si>
  <si>
    <t>目出緑町</t>
  </si>
  <si>
    <t>目出幸町</t>
  </si>
  <si>
    <t>亀の甲</t>
  </si>
  <si>
    <t>旦西</t>
  </si>
  <si>
    <t>旦東</t>
  </si>
  <si>
    <t>自由ヶ丘</t>
  </si>
  <si>
    <t>自治会未加入小野田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</si>
  <si>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高泊校区</t>
    </r>
    <r>
      <rPr>
        <sz val="12"/>
        <rFont val="ＭＳ Ｐ明朝"/>
        <family val="1"/>
      </rPr>
      <t>)</t>
    </r>
  </si>
  <si>
    <t>浜</t>
  </si>
  <si>
    <t>郷</t>
  </si>
  <si>
    <t>西の郷</t>
  </si>
  <si>
    <t>上の郷</t>
  </si>
  <si>
    <t>南高泊</t>
  </si>
  <si>
    <t>高浜</t>
  </si>
  <si>
    <t>後潟上</t>
  </si>
  <si>
    <t>後潟下</t>
  </si>
  <si>
    <t>船越</t>
  </si>
  <si>
    <t>烏帽子岩</t>
  </si>
  <si>
    <t>烏帽子岩前</t>
  </si>
  <si>
    <t>大塚</t>
  </si>
  <si>
    <t>神帆町</t>
  </si>
  <si>
    <t>緑が丘</t>
  </si>
  <si>
    <t>青葉台</t>
  </si>
  <si>
    <t>自治会未加入高泊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</si>
  <si>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高千帆校区</t>
    </r>
    <r>
      <rPr>
        <sz val="12"/>
        <rFont val="ＭＳ Ｐ明朝"/>
        <family val="1"/>
      </rPr>
      <t>)</t>
    </r>
  </si>
  <si>
    <t>旭町</t>
  </si>
  <si>
    <t>横土手</t>
  </si>
  <si>
    <t>市立病院</t>
  </si>
  <si>
    <t>南平原</t>
  </si>
  <si>
    <t>ひばりが丘第一</t>
  </si>
  <si>
    <t>ひばりが丘第二</t>
  </si>
  <si>
    <t>東柿の木坂</t>
  </si>
  <si>
    <t>柿の木坂三丁目</t>
  </si>
  <si>
    <t>柿の木坂南</t>
  </si>
  <si>
    <t>柿の木坂団地</t>
  </si>
  <si>
    <t>平和町</t>
  </si>
  <si>
    <t>平生町</t>
  </si>
  <si>
    <t>高須</t>
  </si>
  <si>
    <t>高須南</t>
  </si>
  <si>
    <t>第一日の出</t>
  </si>
  <si>
    <t>第二日の出</t>
  </si>
  <si>
    <t>新生町第一</t>
  </si>
  <si>
    <t>新生町第二</t>
  </si>
  <si>
    <t>ココフレ紫苑</t>
  </si>
  <si>
    <t>下木屋</t>
  </si>
  <si>
    <t>上木屋</t>
  </si>
  <si>
    <t>石井手第一</t>
  </si>
  <si>
    <t>石井手第二</t>
  </si>
  <si>
    <t>浜田町</t>
  </si>
  <si>
    <t>楴山団地</t>
  </si>
  <si>
    <t>楴山東</t>
  </si>
  <si>
    <t>楴山中</t>
  </si>
  <si>
    <t>楴山西</t>
  </si>
  <si>
    <t>江の内団地</t>
  </si>
  <si>
    <t>高千帆台</t>
  </si>
  <si>
    <t>東高千帆台</t>
  </si>
  <si>
    <t>若草町</t>
  </si>
  <si>
    <t>千崎東</t>
  </si>
  <si>
    <t>千崎西</t>
  </si>
  <si>
    <t>自治会未加入　高千帆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</si>
  <si>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有帆校区</t>
    </r>
    <r>
      <rPr>
        <sz val="12"/>
        <rFont val="ＭＳ Ｐ明朝"/>
        <family val="1"/>
      </rPr>
      <t>)</t>
    </r>
  </si>
  <si>
    <t>共和町</t>
  </si>
  <si>
    <t>共和台</t>
  </si>
  <si>
    <t>杵築</t>
  </si>
  <si>
    <t>南平台</t>
  </si>
  <si>
    <t>有帆上町</t>
  </si>
  <si>
    <t>有帆新町</t>
  </si>
  <si>
    <t>片山</t>
  </si>
  <si>
    <t>南真土郷</t>
  </si>
  <si>
    <t>北真土郷</t>
  </si>
  <si>
    <t>彼岸田</t>
  </si>
  <si>
    <t>梅田</t>
  </si>
  <si>
    <t>東町</t>
  </si>
  <si>
    <t>中村</t>
  </si>
  <si>
    <t>仁保の上</t>
  </si>
  <si>
    <t>大休</t>
  </si>
  <si>
    <t>大休団地</t>
  </si>
  <si>
    <t>角石</t>
  </si>
  <si>
    <t>有帆団地</t>
  </si>
  <si>
    <t>萩森</t>
  </si>
  <si>
    <t>高千帆苑</t>
  </si>
  <si>
    <t>高畑</t>
  </si>
  <si>
    <t>湯泉台</t>
  </si>
  <si>
    <t>自治会未加入有帆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</si>
  <si>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厚狭校区１</t>
    </r>
    <r>
      <rPr>
        <sz val="12"/>
        <rFont val="ＭＳ Ｐ明朝"/>
        <family val="1"/>
      </rPr>
      <t>)</t>
    </r>
  </si>
  <si>
    <t>随光</t>
  </si>
  <si>
    <t>奥の浴</t>
  </si>
  <si>
    <t>宗末</t>
  </si>
  <si>
    <t>松ケ瀬</t>
  </si>
  <si>
    <t>平沼田</t>
  </si>
  <si>
    <t>籾の木</t>
  </si>
  <si>
    <t>高の巣</t>
  </si>
  <si>
    <t>森広</t>
  </si>
  <si>
    <t>湯の峠</t>
  </si>
  <si>
    <t>福正寺</t>
  </si>
  <si>
    <t>赤川</t>
  </si>
  <si>
    <t>柳瀬</t>
  </si>
  <si>
    <t>石束</t>
  </si>
  <si>
    <t>不動寺原東</t>
  </si>
  <si>
    <t>不動寺原西</t>
  </si>
  <si>
    <t>不動寺原南</t>
  </si>
  <si>
    <t>今市</t>
  </si>
  <si>
    <t>厚狭緑ケ丘</t>
  </si>
  <si>
    <t>緑ケ原団地</t>
  </si>
  <si>
    <t>成松一</t>
  </si>
  <si>
    <t>成松二</t>
  </si>
  <si>
    <t>沓山田</t>
  </si>
  <si>
    <t>鴨庄上</t>
  </si>
  <si>
    <t>鴨庄下</t>
  </si>
  <si>
    <t>鴨庄西</t>
  </si>
  <si>
    <t>西寄</t>
  </si>
  <si>
    <t>加藤北</t>
  </si>
  <si>
    <t>加藤中</t>
  </si>
  <si>
    <t>加藤上</t>
  </si>
  <si>
    <t>加藤南</t>
  </si>
  <si>
    <t>本町一</t>
  </si>
  <si>
    <t>本町二</t>
  </si>
  <si>
    <t>本町三</t>
  </si>
  <si>
    <t>本町四</t>
  </si>
  <si>
    <t>本町五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</si>
  <si>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厚狭校区２</t>
    </r>
    <r>
      <rPr>
        <sz val="12"/>
        <rFont val="ＭＳ Ｐ明朝"/>
        <family val="1"/>
      </rPr>
      <t>)</t>
    </r>
  </si>
  <si>
    <t>フクシア紫苑</t>
  </si>
  <si>
    <t>西善寺</t>
  </si>
  <si>
    <t>貴船町東</t>
  </si>
  <si>
    <t>貴船町西</t>
  </si>
  <si>
    <t>殿町一</t>
  </si>
  <si>
    <t>殿町二</t>
  </si>
  <si>
    <t>殿町三</t>
  </si>
  <si>
    <t>殿町四</t>
  </si>
  <si>
    <t>殿町五</t>
  </si>
  <si>
    <t>日化殿町社宅</t>
  </si>
  <si>
    <t>千町一東</t>
  </si>
  <si>
    <t>千町一西</t>
  </si>
  <si>
    <t>千町二</t>
  </si>
  <si>
    <t>千町三</t>
  </si>
  <si>
    <t>千町四</t>
  </si>
  <si>
    <t>千町五</t>
  </si>
  <si>
    <t>アーデント厚狭</t>
  </si>
  <si>
    <t>常盤町</t>
  </si>
  <si>
    <t>寝太郎町一</t>
  </si>
  <si>
    <t>寝太郎町二</t>
  </si>
  <si>
    <t>寝太郎町三</t>
  </si>
  <si>
    <t>寝太郎町四</t>
  </si>
  <si>
    <t>末益</t>
  </si>
  <si>
    <t>あさ紫苑</t>
  </si>
  <si>
    <t>天満町一</t>
  </si>
  <si>
    <t>天満町二</t>
  </si>
  <si>
    <t>天満町三</t>
  </si>
  <si>
    <t>広瀬一</t>
  </si>
  <si>
    <t>広瀬二</t>
  </si>
  <si>
    <t>西下津一</t>
  </si>
  <si>
    <t>西下津二</t>
  </si>
  <si>
    <t>東下津</t>
  </si>
  <si>
    <t>野中</t>
  </si>
  <si>
    <t>杣尻</t>
  </si>
  <si>
    <t>杣尻一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</si>
  <si>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厚狭校区３</t>
    </r>
    <r>
      <rPr>
        <sz val="12"/>
        <rFont val="ＭＳ Ｐ明朝"/>
        <family val="1"/>
      </rPr>
      <t>)</t>
    </r>
  </si>
  <si>
    <t>杣尻二</t>
  </si>
  <si>
    <t>杣尻県営住宅</t>
  </si>
  <si>
    <t>大谷</t>
  </si>
  <si>
    <t>迫山</t>
  </si>
  <si>
    <t>火薬町</t>
  </si>
  <si>
    <t>西山</t>
  </si>
  <si>
    <t>陽光台</t>
  </si>
  <si>
    <t>鋳物師屋</t>
  </si>
  <si>
    <t>野田</t>
  </si>
  <si>
    <t>自治会未加入厚狭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</si>
  <si>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出合校区</t>
    </r>
    <r>
      <rPr>
        <sz val="12"/>
        <rFont val="ＭＳ Ｐ明朝"/>
        <family val="1"/>
      </rPr>
      <t>)</t>
    </r>
  </si>
  <si>
    <t>別府</t>
  </si>
  <si>
    <t>松岳畑</t>
  </si>
  <si>
    <t>山川</t>
  </si>
  <si>
    <t>南山川</t>
  </si>
  <si>
    <t>下村東</t>
  </si>
  <si>
    <t>下村西</t>
  </si>
  <si>
    <t>一丁田</t>
  </si>
  <si>
    <t>浴一</t>
  </si>
  <si>
    <t>浴二</t>
  </si>
  <si>
    <t>石丸一</t>
  </si>
  <si>
    <t>石丸二</t>
  </si>
  <si>
    <t>七日町</t>
  </si>
  <si>
    <t>栗田</t>
  </si>
  <si>
    <t>柳町</t>
  </si>
  <si>
    <t>柏原</t>
  </si>
  <si>
    <t>厚狭平原</t>
  </si>
  <si>
    <t>保戸</t>
  </si>
  <si>
    <t>片尾畑上</t>
  </si>
  <si>
    <t>片尾畑下</t>
  </si>
  <si>
    <t>萩原住宅</t>
  </si>
  <si>
    <t>南萩原団地</t>
  </si>
  <si>
    <t>東萩原</t>
  </si>
  <si>
    <t>長友東</t>
  </si>
  <si>
    <t>長友中</t>
  </si>
  <si>
    <t>長友西</t>
  </si>
  <si>
    <t>山野井東</t>
  </si>
  <si>
    <t>山野井北</t>
  </si>
  <si>
    <t>山野井中</t>
  </si>
  <si>
    <t>山野井上</t>
  </si>
  <si>
    <t>山野井南</t>
  </si>
  <si>
    <t>大道畑</t>
  </si>
  <si>
    <t>自治会未加入出合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</si>
  <si>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厚陽校区</t>
    </r>
    <r>
      <rPr>
        <sz val="12"/>
        <rFont val="ＭＳ Ｐ明朝"/>
        <family val="1"/>
      </rPr>
      <t>)</t>
    </r>
  </si>
  <si>
    <t>石鞘</t>
  </si>
  <si>
    <t>鳥越一</t>
  </si>
  <si>
    <t>鳥越二</t>
  </si>
  <si>
    <t>渡場</t>
  </si>
  <si>
    <t>赤石</t>
  </si>
  <si>
    <t>吉部田</t>
  </si>
  <si>
    <t>沖部</t>
  </si>
  <si>
    <t>新沖部</t>
  </si>
  <si>
    <t>厚陽団地</t>
  </si>
  <si>
    <t>古開作東</t>
  </si>
  <si>
    <t>古開作上</t>
  </si>
  <si>
    <t>古開作下</t>
  </si>
  <si>
    <t>沖開作上</t>
  </si>
  <si>
    <t>沖開作下</t>
  </si>
  <si>
    <t>大河</t>
  </si>
  <si>
    <t>梶上</t>
  </si>
  <si>
    <t>梶中</t>
  </si>
  <si>
    <t>梶下</t>
  </si>
  <si>
    <t>自治会未加入厚陽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</si>
  <si>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埴生校区１）</t>
    </r>
  </si>
  <si>
    <t>上市</t>
  </si>
  <si>
    <t>上中</t>
  </si>
  <si>
    <t>大喜園</t>
  </si>
  <si>
    <t>みゆき</t>
  </si>
  <si>
    <t>中市</t>
  </si>
  <si>
    <t>本町表</t>
  </si>
  <si>
    <t>本町裏</t>
  </si>
  <si>
    <t>下市</t>
  </si>
  <si>
    <t>東浜崎</t>
  </si>
  <si>
    <t>中浜崎</t>
  </si>
  <si>
    <t>西浜崎</t>
  </si>
  <si>
    <t>東側</t>
  </si>
  <si>
    <t>西側</t>
  </si>
  <si>
    <t>前場団地</t>
  </si>
  <si>
    <t>正寺</t>
  </si>
  <si>
    <t>畑田</t>
  </si>
  <si>
    <t>角野</t>
  </si>
  <si>
    <t>東糸根</t>
  </si>
  <si>
    <t>西糸根</t>
  </si>
  <si>
    <t>糸根ケ丘</t>
  </si>
  <si>
    <t>江尻</t>
  </si>
  <si>
    <t>江尻南</t>
  </si>
  <si>
    <t>大木</t>
  </si>
  <si>
    <t>小埴生</t>
  </si>
  <si>
    <t>大持</t>
  </si>
  <si>
    <t>吉田地</t>
  </si>
  <si>
    <t>西大木</t>
  </si>
  <si>
    <t>坂本</t>
  </si>
  <si>
    <t>福田</t>
  </si>
  <si>
    <t>長生園</t>
  </si>
  <si>
    <t>サンライフ山陽</t>
  </si>
  <si>
    <t>自治会未加入埴生</t>
  </si>
  <si>
    <r>
      <rPr>
        <sz val="12"/>
        <rFont val="ＭＳ Ｐ明朝"/>
        <family val="1"/>
      </rPr>
      <t>(</t>
    </r>
    <r>
      <rPr>
        <sz val="12"/>
        <rFont val="DejaVu Sans"/>
        <family val="2"/>
      </rPr>
      <t>埴生校区２</t>
    </r>
    <r>
      <rPr>
        <sz val="12"/>
        <rFont val="ＭＳ Ｐ明朝"/>
        <family val="1"/>
      </rPr>
      <t>)</t>
    </r>
  </si>
  <si>
    <t>永安台</t>
  </si>
  <si>
    <t>平松小正寺</t>
  </si>
  <si>
    <t>生田</t>
  </si>
  <si>
    <t>植木</t>
  </si>
  <si>
    <t>宮の台団地</t>
  </si>
  <si>
    <t>五反口</t>
  </si>
  <si>
    <t>西生田</t>
  </si>
  <si>
    <t>東郷</t>
  </si>
  <si>
    <t>西里</t>
  </si>
  <si>
    <t>串</t>
  </si>
  <si>
    <t>旧沖部</t>
  </si>
  <si>
    <t>中塚</t>
  </si>
  <si>
    <t>森本</t>
  </si>
  <si>
    <t>大河内</t>
  </si>
  <si>
    <t>自治会未加入津布田</t>
  </si>
  <si>
    <t>地区別世帯数及び人口</t>
  </si>
  <si>
    <t>小野田地区</t>
  </si>
  <si>
    <t>小　計</t>
  </si>
  <si>
    <t>山陽地区</t>
  </si>
  <si>
    <t>全体</t>
  </si>
  <si>
    <t>うち自治会未加入</t>
  </si>
  <si>
    <t>合　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</si>
</sst>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,##0\ "/>
  </numFmts>
  <fonts count="24">
    <font>
      <sz val="11"/>
      <name val="ＭＳ Ｐゴシック"/>
      <family val="3"/>
    </font>
    <font>
      <sz val="12"/>
      <name val="ＭＳ 明朝"/>
      <family val="1"/>
    </font>
    <font>
      <sz val="18"/>
      <name val="DejaVu Sans"/>
      <family val="2"/>
    </font>
    <font>
      <sz val="18"/>
      <name val="ＭＳ 明朝"/>
      <family val="1"/>
    </font>
    <font>
      <sz val="14"/>
      <name val="DejaVu Sans"/>
      <family val="2"/>
    </font>
    <font>
      <sz val="14"/>
      <name val="ＭＳ 明朝"/>
      <family val="1"/>
    </font>
    <font>
      <sz val="10"/>
      <name val="DejaVu Sans"/>
      <family val="2"/>
    </font>
    <font>
      <sz val="11"/>
      <name val="ＭＳ Ｐ明朝"/>
      <family val="1"/>
    </font>
    <font>
      <sz val="16"/>
      <name val="DejaVu Sans"/>
      <family val="2"/>
    </font>
    <font>
      <sz val="12"/>
      <name val="DejaVu Sans"/>
      <family val="2"/>
    </font>
    <font>
      <sz val="12"/>
      <name val="ＭＳ Ｐ明朝"/>
      <family val="1"/>
    </font>
    <font>
      <sz val="16"/>
      <name val="ＭＳ Ｐ明朝"/>
      <family val="1"/>
    </font>
    <font>
      <sz val="12"/>
      <color rgb="FF0000FF"/>
      <name val="ＭＳ Ｐ明朝"/>
      <family val="1"/>
    </font>
    <font>
      <sz val="9"/>
      <name val="DejaVu Sans"/>
      <family val="2"/>
    </font>
    <font>
      <sz val="8"/>
      <name val="DejaVu Sans"/>
      <family val="2"/>
    </font>
    <font>
      <sz val="12"/>
      <color rgb="FFC0C0C0"/>
      <name val="ＭＳ Ｐ明朝"/>
      <family val="1"/>
    </font>
    <font>
      <sz val="11"/>
      <color rgb="FFFFFFFF"/>
      <name val="ＭＳ Ｐ明朝"/>
      <family val="1"/>
    </font>
    <font>
      <sz val="11"/>
      <name val="ＭＳ 明朝"/>
      <family val="1"/>
    </font>
    <font>
      <sz val="12"/>
      <color rgb="FFFF0000"/>
      <name val="ＭＳ Ｐ明朝"/>
      <family val="1"/>
    </font>
    <font>
      <sz val="16"/>
      <name val="ＭＳ 明朝"/>
      <family val="1"/>
    </font>
    <font>
      <sz val="11"/>
      <name val="DejaVu Sans"/>
      <family val="2"/>
    </font>
    <font>
      <sz val="11"/>
      <color rgb="FFFF0000"/>
      <name val="ＭＳ 明朝"/>
      <family val="1"/>
    </font>
    <font>
      <sz val="11"/>
      <color rgb="FF3366FF"/>
      <name val="ＭＳ 明朝"/>
      <family val="1"/>
    </font>
    <font>
      <sz val="6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rgb="FFFFFFCC"/>
      </patternFill>
    </fill>
  </fills>
  <borders count="37">
    <border>
      <left/>
      <right/>
      <top/>
      <bottom/>
      <diagonal/>
    </border>
    <border>
      <left/>
      <right/>
      <top/>
      <bottom style="thin">
        <color auto="1"/>
      </bottom>
      <diagonal/>
    </border>
    <border diagonalDown="1">
      <left style="thin">
        <color auto="1"/>
      </left>
      <right style="thin">
        <color auto="1"/>
      </right>
      <top style="thin">
        <color auto="1"/>
      </top>
      <bottom/>
      <diagonal style="hair">
        <color auto="1"/>
      </diagonal>
    </border>
    <border>
      <left style="thin">
        <color auto="1"/>
      </left>
      <right style="hair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 style="hair">
        <color auto="1"/>
      </top>
      <bottom style="hair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hair">
        <color auto="1"/>
      </right>
      <top/>
      <bottom style="hair">
        <color auto="1"/>
      </bottom>
      <diagonal/>
    </border>
    <border>
      <left style="hair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thin">
        <color auto="1"/>
      </right>
      <top style="hair">
        <color auto="1"/>
      </top>
      <bottom/>
      <diagonal/>
    </border>
    <border>
      <left style="thin">
        <color auto="1"/>
      </left>
      <right style="hair">
        <color auto="1"/>
      </right>
      <top style="thin">
        <color auto="1"/>
      </top>
      <bottom style="hair">
        <color auto="1"/>
      </bottom>
      <diagonal/>
    </border>
    <border>
      <left style="hair">
        <color auto="1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thin">
        <color auto="1"/>
      </bottom>
      <diagonal/>
    </border>
    <border>
      <left style="hair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hair">
        <color auto="1"/>
      </left>
      <right style="hair">
        <color auto="1"/>
      </right>
      <top/>
      <bottom style="hair">
        <color auto="1"/>
      </bottom>
      <diagonal/>
    </border>
    <border>
      <left style="thin">
        <color auto="1"/>
      </left>
      <right style="hair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20" fillId="0" borderId="4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0" fontId="18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 vertical="center"/>
    </xf>
    <xf numFmtId="176" fontId="1" fillId="0" borderId="4" xfId="0" applyNumberFormat="1" applyFont="1" applyBorder="1" applyAlignment="1">
      <alignment vertical="center"/>
    </xf>
    <xf numFmtId="176" fontId="1" fillId="0" borderId="11" xfId="0" applyNumberFormat="1" applyFont="1" applyBorder="1" applyAlignment="1">
      <alignment vertical="center"/>
    </xf>
    <xf numFmtId="176" fontId="1" fillId="0" borderId="7" xfId="0" applyNumberFormat="1" applyFont="1" applyBorder="1" applyAlignment="1">
      <alignment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4" fillId="2" borderId="0" xfId="0" applyFont="1" applyFill="1" applyBorder="1" applyAlignment="1">
      <alignment horizontal="right" vertical="center"/>
    </xf>
    <xf numFmtId="0" fontId="1" fillId="2" borderId="0" xfId="0" applyFont="1" applyFill="1" applyAlignment="1">
      <alignment vertical="center"/>
    </xf>
    <xf numFmtId="0" fontId="5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 wrapText="1"/>
    </xf>
    <xf numFmtId="0" fontId="6" fillId="2" borderId="4" xfId="0" applyFont="1" applyFill="1" applyBorder="1" applyAlignment="1">
      <alignment horizontal="center" vertical="center" wrapText="1"/>
    </xf>
    <xf numFmtId="0" fontId="6" fillId="2" borderId="5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distributed" vertical="center"/>
    </xf>
    <xf numFmtId="176" fontId="1" fillId="0" borderId="8" xfId="0" applyNumberFormat="1" applyFont="1" applyBorder="1" applyAlignment="1">
      <alignment vertical="center"/>
    </xf>
    <xf numFmtId="176" fontId="1" fillId="0" borderId="9" xfId="0" applyNumberFormat="1" applyFont="1" applyBorder="1" applyAlignment="1">
      <alignment vertical="center"/>
    </xf>
    <xf numFmtId="176" fontId="1" fillId="2" borderId="8" xfId="0" applyNumberFormat="1" applyFont="1" applyFill="1" applyBorder="1" applyAlignment="1">
      <alignment vertical="center"/>
    </xf>
    <xf numFmtId="176" fontId="1" fillId="0" borderId="10" xfId="0" applyNumberFormat="1" applyFont="1" applyBorder="1" applyAlignment="1">
      <alignment vertical="center"/>
    </xf>
    <xf numFmtId="0" fontId="4" fillId="2" borderId="11" xfId="0" applyFont="1" applyFill="1" applyBorder="1" applyAlignment="1">
      <alignment horizontal="distributed" vertical="center"/>
    </xf>
    <xf numFmtId="176" fontId="1" fillId="0" borderId="11" xfId="0" applyNumberFormat="1" applyFont="1" applyBorder="1" applyAlignment="1">
      <alignment vertical="center"/>
    </xf>
    <xf numFmtId="176" fontId="1" fillId="0" borderId="12" xfId="0" applyNumberFormat="1" applyFont="1" applyBorder="1" applyAlignment="1">
      <alignment vertical="center"/>
    </xf>
    <xf numFmtId="176" fontId="1" fillId="2" borderId="11" xfId="0" applyNumberFormat="1" applyFont="1" applyFill="1" applyBorder="1" applyAlignment="1">
      <alignment vertical="center"/>
    </xf>
    <xf numFmtId="0" fontId="4" fillId="2" borderId="4" xfId="0" applyFont="1" applyFill="1" applyBorder="1" applyAlignment="1">
      <alignment horizontal="distributed" vertical="center"/>
    </xf>
    <xf numFmtId="176" fontId="1" fillId="0" borderId="4" xfId="0" applyNumberFormat="1" applyFont="1" applyBorder="1" applyAlignment="1">
      <alignment vertical="center"/>
    </xf>
    <xf numFmtId="176" fontId="1" fillId="0" borderId="13" xfId="0" applyNumberFormat="1" applyFont="1" applyBorder="1" applyAlignment="1">
      <alignment vertical="center"/>
    </xf>
    <xf numFmtId="176" fontId="1" fillId="0" borderId="5" xfId="0" applyNumberFormat="1" applyFont="1" applyBorder="1" applyAlignment="1">
      <alignment vertical="center"/>
    </xf>
    <xf numFmtId="0" fontId="7" fillId="0" borderId="0" xfId="0" applyFont="1"/>
    <xf numFmtId="0" fontId="8" fillId="0" borderId="0" xfId="0" applyFont="1" applyBorder="1" applyAlignment="1">
      <alignment vertical="center"/>
    </xf>
    <xf numFmtId="0" fontId="10" fillId="0" borderId="0" xfId="0" applyFont="1" applyBorder="1" applyAlignment="1">
      <alignment horizontal="distributed" vertical="center"/>
    </xf>
    <xf numFmtId="0" fontId="11" fillId="0" borderId="1" xfId="0" applyFont="1" applyBorder="1" applyAlignment="1">
      <alignment vertical="center"/>
    </xf>
    <xf numFmtId="0" fontId="10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distributed" vertical="center"/>
    </xf>
    <xf numFmtId="0" fontId="7" fillId="0" borderId="0" xfId="0" applyFont="1" applyBorder="1"/>
    <xf numFmtId="0" fontId="9" fillId="0" borderId="14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16" xfId="0" applyFont="1" applyBorder="1" applyAlignment="1">
      <alignment horizontal="distributed" vertical="center"/>
    </xf>
    <xf numFmtId="0" fontId="7" fillId="0" borderId="17" xfId="0" applyFont="1" applyBorder="1" applyAlignment="1">
      <alignment vertical="center"/>
    </xf>
    <xf numFmtId="176" fontId="10" fillId="0" borderId="18" xfId="0" applyNumberFormat="1" applyFont="1" applyBorder="1" applyAlignment="1">
      <alignment horizontal="right" vertical="center"/>
    </xf>
    <xf numFmtId="0" fontId="9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vertical="center"/>
    </xf>
    <xf numFmtId="0" fontId="6" fillId="0" borderId="19" xfId="0" applyFont="1" applyBorder="1" applyAlignment="1">
      <alignment horizontal="distributed" vertical="center"/>
    </xf>
    <xf numFmtId="176" fontId="10" fillId="0" borderId="20" xfId="0" applyNumberFormat="1" applyFont="1" applyBorder="1" applyAlignment="1">
      <alignment horizontal="right" vertical="center"/>
    </xf>
    <xf numFmtId="176" fontId="10" fillId="0" borderId="21" xfId="0" applyNumberFormat="1" applyFont="1" applyBorder="1" applyAlignment="1">
      <alignment horizontal="right" vertical="center"/>
    </xf>
    <xf numFmtId="0" fontId="10" fillId="0" borderId="22" xfId="0" applyFont="1" applyBorder="1" applyAlignment="1">
      <alignment horizontal="distributed" vertical="center"/>
    </xf>
    <xf numFmtId="176" fontId="10" fillId="0" borderId="23" xfId="0" applyNumberFormat="1" applyFont="1" applyBorder="1" applyAlignment="1">
      <alignment horizontal="right" vertical="center"/>
    </xf>
    <xf numFmtId="176" fontId="10" fillId="0" borderId="24" xfId="0" applyNumberFormat="1" applyFont="1" applyBorder="1" applyAlignment="1">
      <alignment horizontal="right" vertical="center"/>
    </xf>
    <xf numFmtId="0" fontId="9" fillId="0" borderId="25" xfId="0" applyFont="1" applyBorder="1" applyAlignment="1">
      <alignment horizontal="distributed" vertical="center"/>
    </xf>
    <xf numFmtId="176" fontId="10" fillId="0" borderId="17" xfId="0" applyNumberFormat="1" applyFont="1" applyBorder="1" applyAlignment="1">
      <alignment horizontal="right" vertical="center"/>
    </xf>
    <xf numFmtId="176" fontId="10" fillId="0" borderId="26" xfId="0" applyNumberFormat="1" applyFont="1" applyBorder="1" applyAlignment="1">
      <alignment horizontal="right" vertical="center"/>
    </xf>
    <xf numFmtId="176" fontId="12" fillId="0" borderId="20" xfId="0" applyNumberFormat="1" applyFont="1" applyBorder="1" applyAlignment="1">
      <alignment horizontal="right" vertical="center"/>
    </xf>
    <xf numFmtId="176" fontId="12" fillId="0" borderId="21" xfId="0" applyNumberFormat="1" applyFont="1" applyBorder="1" applyAlignment="1">
      <alignment horizontal="right" vertical="center"/>
    </xf>
    <xf numFmtId="0" fontId="9" fillId="0" borderId="27" xfId="0" applyFont="1" applyBorder="1" applyAlignment="1">
      <alignment horizontal="distributed" vertical="center"/>
    </xf>
    <xf numFmtId="176" fontId="10" fillId="0" borderId="28" xfId="0" applyNumberFormat="1" applyFont="1" applyBorder="1" applyAlignment="1">
      <alignment horizontal="right" vertical="center"/>
    </xf>
    <xf numFmtId="176" fontId="10" fillId="0" borderId="29" xfId="0" applyNumberFormat="1" applyFont="1" applyBorder="1" applyAlignment="1">
      <alignment horizontal="right" vertical="center"/>
    </xf>
    <xf numFmtId="0" fontId="10" fillId="0" borderId="30" xfId="0" applyFont="1" applyBorder="1" applyAlignment="1">
      <alignment horizontal="distributed" vertical="center"/>
    </xf>
    <xf numFmtId="176" fontId="7" fillId="0" borderId="30" xfId="0" applyNumberFormat="1" applyFont="1" applyBorder="1" applyAlignment="1">
      <alignment horizontal="right" vertical="center"/>
    </xf>
    <xf numFmtId="176" fontId="10" fillId="0" borderId="31" xfId="0" applyNumberFormat="1" applyFont="1" applyBorder="1" applyAlignment="1">
      <alignment horizontal="right" vertical="center"/>
    </xf>
    <xf numFmtId="0" fontId="13" fillId="0" borderId="19" xfId="0" applyFont="1" applyBorder="1" applyAlignment="1">
      <alignment horizontal="distributed" vertical="center"/>
    </xf>
    <xf numFmtId="176" fontId="10" fillId="2" borderId="20" xfId="0" applyNumberFormat="1" applyFont="1" applyFill="1" applyBorder="1" applyAlignment="1">
      <alignment horizontal="right" vertical="center"/>
    </xf>
    <xf numFmtId="0" fontId="9" fillId="2" borderId="19" xfId="0" applyFont="1" applyFill="1" applyBorder="1" applyAlignment="1">
      <alignment horizontal="distributed" vertical="center"/>
    </xf>
    <xf numFmtId="0" fontId="14" fillId="2" borderId="19" xfId="0" applyFont="1" applyFill="1" applyBorder="1" applyAlignment="1">
      <alignment horizontal="distributed" vertical="center"/>
    </xf>
    <xf numFmtId="0" fontId="9" fillId="0" borderId="32" xfId="0" applyFont="1" applyBorder="1" applyAlignment="1">
      <alignment horizontal="distributed" vertical="center"/>
    </xf>
    <xf numFmtId="176" fontId="15" fillId="0" borderId="17" xfId="0" applyNumberFormat="1" applyFont="1" applyBorder="1" applyAlignment="1">
      <alignment horizontal="right" vertical="center"/>
    </xf>
    <xf numFmtId="176" fontId="15" fillId="0" borderId="26" xfId="0" applyNumberFormat="1" applyFont="1" applyBorder="1" applyAlignment="1">
      <alignment horizontal="right" vertical="center"/>
    </xf>
    <xf numFmtId="176" fontId="15" fillId="0" borderId="20" xfId="0" applyNumberFormat="1" applyFont="1" applyBorder="1" applyAlignment="1">
      <alignment horizontal="right" vertical="center"/>
    </xf>
    <xf numFmtId="176" fontId="15" fillId="0" borderId="21" xfId="0" applyNumberFormat="1" applyFont="1" applyBorder="1" applyAlignment="1">
      <alignment horizontal="right" vertical="center"/>
    </xf>
    <xf numFmtId="176" fontId="15" fillId="0" borderId="28" xfId="0" applyNumberFormat="1" applyFont="1" applyBorder="1" applyAlignment="1">
      <alignment horizontal="right" vertical="center"/>
    </xf>
    <xf numFmtId="176" fontId="15" fillId="0" borderId="29" xfId="0" applyNumberFormat="1" applyFont="1" applyBorder="1" applyAlignment="1">
      <alignment horizontal="right" vertical="center"/>
    </xf>
    <xf numFmtId="0" fontId="7" fillId="0" borderId="0" xfId="0" applyFont="1" applyAlignment="1">
      <alignment horizontal="center"/>
    </xf>
    <xf numFmtId="176" fontId="10" fillId="2" borderId="17" xfId="0" applyNumberFormat="1" applyFont="1" applyFill="1" applyBorder="1" applyAlignment="1">
      <alignment horizontal="right" vertical="center"/>
    </xf>
    <xf numFmtId="176" fontId="16" fillId="0" borderId="30" xfId="0" applyNumberFormat="1" applyFont="1" applyBorder="1" applyAlignment="1">
      <alignment horizontal="right" vertical="center"/>
    </xf>
    <xf numFmtId="0" fontId="10" fillId="0" borderId="14" xfId="0" applyFont="1" applyBorder="1" applyAlignment="1">
      <alignment horizontal="distributed" vertical="center"/>
    </xf>
    <xf numFmtId="0" fontId="17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9" fillId="0" borderId="1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" fillId="0" borderId="33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9" fillId="0" borderId="34" xfId="0" applyFont="1" applyBorder="1" applyAlignment="1">
      <alignment horizontal="center" vertical="center"/>
    </xf>
    <xf numFmtId="0" fontId="9" fillId="0" borderId="4" xfId="0" applyFont="1" applyBorder="1" applyAlignment="1">
      <alignment horizontal="center" vertical="center"/>
    </xf>
    <xf numFmtId="0" fontId="1" fillId="0" borderId="30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 vertical="center"/>
    </xf>
    <xf numFmtId="0" fontId="20" fillId="0" borderId="4" xfId="0" applyFont="1" applyBorder="1" applyAlignment="1">
      <alignment vertical="center"/>
    </xf>
    <xf numFmtId="176" fontId="21" fillId="0" borderId="4" xfId="0" applyNumberFormat="1" applyFont="1" applyBorder="1" applyAlignment="1">
      <alignment vertical="center"/>
    </xf>
    <xf numFmtId="176" fontId="22" fillId="0" borderId="4" xfId="0" applyNumberFormat="1" applyFont="1" applyBorder="1" applyAlignment="1">
      <alignment vertical="center"/>
    </xf>
    <xf numFmtId="0" fontId="17" fillId="0" borderId="1" xfId="0" applyFont="1" applyBorder="1" applyAlignment="1">
      <alignment vertical="center"/>
    </xf>
    <xf numFmtId="176" fontId="21" fillId="0" borderId="1" xfId="0" applyNumberFormat="1" applyFont="1" applyBorder="1" applyAlignment="1">
      <alignment vertical="center"/>
    </xf>
    <xf numFmtId="176" fontId="22" fillId="0" borderId="1" xfId="0" applyNumberFormat="1" applyFont="1" applyBorder="1" applyAlignment="1">
      <alignment vertical="center"/>
    </xf>
    <xf numFmtId="176" fontId="21" fillId="2" borderId="4" xfId="0" applyNumberFormat="1" applyFont="1" applyFill="1" applyBorder="1" applyAlignment="1">
      <alignment vertical="center"/>
    </xf>
    <xf numFmtId="176" fontId="22" fillId="2" borderId="4" xfId="0" applyNumberFormat="1" applyFont="1" applyFill="1" applyBorder="1" applyAlignment="1">
      <alignment vertical="center"/>
    </xf>
    <xf numFmtId="176" fontId="21" fillId="0" borderId="0" xfId="0" applyNumberFormat="1" applyFont="1" applyBorder="1" applyAlignment="1">
      <alignment vertical="center"/>
    </xf>
    <xf numFmtId="176" fontId="22" fillId="0" borderId="0" xfId="0" applyNumberFormat="1" applyFont="1" applyBorder="1" applyAlignment="1">
      <alignment vertical="center"/>
    </xf>
    <xf numFmtId="0" fontId="17" fillId="0" borderId="8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17" fillId="0" borderId="36" xfId="0" applyFont="1" applyBorder="1" applyAlignment="1">
      <alignment vertical="center"/>
    </xf>
    <xf numFmtId="0" fontId="20" fillId="0" borderId="0" xfId="0" applyFont="1" applyBorder="1" applyAlignment="1">
      <alignment vertical="center"/>
    </xf>
    <xf numFmtId="0" fontId="17" fillId="0" borderId="34" xfId="0" applyFont="1" applyBorder="1" applyAlignment="1">
      <alignment vertical="center"/>
    </xf>
    <xf numFmtId="0" fontId="17" fillId="0" borderId="5" xfId="0" applyFont="1" applyBorder="1" applyAlignment="1">
      <alignment vertical="center"/>
    </xf>
    <xf numFmtId="0" fontId="20" fillId="0" borderId="34" xfId="0" applyFont="1" applyBorder="1" applyAlignment="1">
      <alignment vertical="center"/>
    </xf>
    <xf numFmtId="176" fontId="21" fillId="0" borderId="4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K15"/>
  <sheetViews>
    <sheetView tabSelected="1" zoomScaleNormal="100" zoomScalePageLayoutView="60" workbookViewId="0">
      <selection activeCell="S16" sqref="S16"/>
    </sheetView>
  </sheetViews>
  <sheetFormatPr defaultRowHeight="14.25"/>
  <cols>
    <col min="1" max="1" width="11.75" style="11"/>
    <col min="2" max="2" width="8.625" style="11"/>
    <col min="3" max="3" width="7.75" style="11"/>
    <col min="4" max="4" width="8.625" style="11"/>
    <col min="5" max="6" width="3.125" style="11"/>
    <col min="7" max="7" width="8.625" style="11"/>
    <col min="8" max="8" width="7.75" style="11"/>
    <col min="9" max="9" width="8.625" style="11"/>
    <col min="10" max="11" width="3.125" style="11"/>
    <col min="12" max="12" width="8.625" style="11"/>
    <col min="13" max="13" width="7.875" style="11"/>
    <col min="14" max="14" width="8.625" style="11"/>
    <col min="15" max="16" width="3.125" style="11"/>
    <col min="17" max="17" width="8.625" style="11"/>
    <col min="18" max="18" width="7.75" style="11"/>
    <col min="19" max="19" width="8.625" style="11"/>
    <col min="20" max="21" width="3.125" style="11"/>
    <col min="22" max="256" width="9" style="11"/>
    <col min="257" max="257" width="11.75" style="11"/>
    <col min="258" max="258" width="8.625" style="11"/>
    <col min="259" max="259" width="7.75" style="11"/>
    <col min="260" max="260" width="8.625" style="11"/>
    <col min="261" max="262" width="3.125" style="11"/>
    <col min="263" max="263" width="8.625" style="11"/>
    <col min="264" max="264" width="7.75" style="11"/>
    <col min="265" max="265" width="8.625" style="11"/>
    <col min="266" max="267" width="3.125" style="11"/>
    <col min="268" max="268" width="8.625" style="11"/>
    <col min="269" max="269" width="7.875" style="11"/>
    <col min="270" max="270" width="8.625" style="11"/>
    <col min="271" max="272" width="3.125" style="11"/>
    <col min="273" max="273" width="8.625" style="11"/>
    <col min="274" max="274" width="7.75" style="11"/>
    <col min="275" max="275" width="8.625" style="11"/>
    <col min="276" max="277" width="3.125" style="11"/>
    <col min="278" max="512" width="9" style="11"/>
    <col min="513" max="513" width="11.75" style="11"/>
    <col min="514" max="514" width="8.625" style="11"/>
    <col min="515" max="515" width="7.75" style="11"/>
    <col min="516" max="516" width="8.625" style="11"/>
    <col min="517" max="518" width="3.125" style="11"/>
    <col min="519" max="519" width="8.625" style="11"/>
    <col min="520" max="520" width="7.75" style="11"/>
    <col min="521" max="521" width="8.625" style="11"/>
    <col min="522" max="523" width="3.125" style="11"/>
    <col min="524" max="524" width="8.625" style="11"/>
    <col min="525" max="525" width="7.875" style="11"/>
    <col min="526" max="526" width="8.625" style="11"/>
    <col min="527" max="528" width="3.125" style="11"/>
    <col min="529" max="529" width="8.625" style="11"/>
    <col min="530" max="530" width="7.75" style="11"/>
    <col min="531" max="531" width="8.625" style="11"/>
    <col min="532" max="533" width="3.125" style="11"/>
    <col min="534" max="768" width="9" style="11"/>
    <col min="769" max="769" width="11.75" style="11"/>
    <col min="770" max="770" width="8.625" style="11"/>
    <col min="771" max="771" width="7.75" style="11"/>
    <col min="772" max="772" width="8.625" style="11"/>
    <col min="773" max="774" width="3.125" style="11"/>
    <col min="775" max="775" width="8.625" style="11"/>
    <col min="776" max="776" width="7.75" style="11"/>
    <col min="777" max="777" width="8.625" style="11"/>
    <col min="778" max="779" width="3.125" style="11"/>
    <col min="780" max="780" width="8.625" style="11"/>
    <col min="781" max="781" width="7.875" style="11"/>
    <col min="782" max="782" width="8.625" style="11"/>
    <col min="783" max="784" width="3.125" style="11"/>
    <col min="785" max="785" width="8.625" style="11"/>
    <col min="786" max="786" width="7.75" style="11"/>
    <col min="787" max="787" width="8.625" style="11"/>
    <col min="788" max="789" width="3.125" style="11"/>
    <col min="790" max="1025" width="9" style="11"/>
  </cols>
  <sheetData>
    <row r="1" spans="1:21" s="12" customFormat="1" ht="27" customHeight="1">
      <c r="A1" s="10" t="s">
        <v>0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</row>
    <row r="2" spans="1:21" s="15" customFormat="1" ht="21.95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  <c r="P2" s="13"/>
      <c r="Q2" s="13"/>
      <c r="R2" s="13"/>
      <c r="S2" s="13"/>
      <c r="T2" s="12"/>
      <c r="U2" s="14" t="s">
        <v>1</v>
      </c>
    </row>
    <row r="3" spans="1:21" ht="23.1" customHeight="1">
      <c r="A3" s="16"/>
      <c r="B3" s="17" t="s">
        <v>2</v>
      </c>
      <c r="C3" s="18" t="s">
        <v>3</v>
      </c>
      <c r="D3" s="18" t="s">
        <v>4</v>
      </c>
      <c r="E3" s="9" t="s">
        <v>5</v>
      </c>
      <c r="F3" s="9"/>
      <c r="G3" s="18" t="s">
        <v>6</v>
      </c>
      <c r="H3" s="19" t="s">
        <v>7</v>
      </c>
      <c r="I3" s="18" t="s">
        <v>8</v>
      </c>
      <c r="J3" s="9" t="s">
        <v>5</v>
      </c>
      <c r="K3" s="9"/>
      <c r="L3" s="18" t="s">
        <v>9</v>
      </c>
      <c r="M3" s="19" t="s">
        <v>10</v>
      </c>
      <c r="N3" s="18" t="s">
        <v>11</v>
      </c>
      <c r="O3" s="8" t="s">
        <v>5</v>
      </c>
      <c r="P3" s="8"/>
      <c r="Q3" s="18" t="s">
        <v>12</v>
      </c>
      <c r="R3" s="19" t="s">
        <v>13</v>
      </c>
      <c r="S3" s="18" t="s">
        <v>14</v>
      </c>
      <c r="T3" s="8" t="s">
        <v>5</v>
      </c>
      <c r="U3" s="8"/>
    </row>
    <row r="4" spans="1:21" ht="23.1" customHeight="1">
      <c r="A4" s="20" t="s">
        <v>15</v>
      </c>
      <c r="B4" s="21">
        <v>1364</v>
      </c>
      <c r="C4" s="21">
        <v>5</v>
      </c>
      <c r="D4" s="22">
        <v>1369</v>
      </c>
      <c r="E4" s="7">
        <v>-4</v>
      </c>
      <c r="F4" s="7"/>
      <c r="G4" s="23">
        <v>1359</v>
      </c>
      <c r="H4" s="23">
        <v>7</v>
      </c>
      <c r="I4" s="22">
        <v>1366</v>
      </c>
      <c r="J4" s="7">
        <v>-12</v>
      </c>
      <c r="K4" s="7"/>
      <c r="L4" s="24">
        <v>1519</v>
      </c>
      <c r="M4" s="21">
        <v>6</v>
      </c>
      <c r="N4" s="22">
        <v>1525</v>
      </c>
      <c r="O4" s="7">
        <v>-6</v>
      </c>
      <c r="P4" s="7"/>
      <c r="Q4" s="21">
        <v>2878</v>
      </c>
      <c r="R4" s="21">
        <v>13</v>
      </c>
      <c r="S4" s="21">
        <v>2891</v>
      </c>
      <c r="T4" s="7">
        <v>-18</v>
      </c>
      <c r="U4" s="7"/>
    </row>
    <row r="5" spans="1:21" ht="23.1" customHeight="1">
      <c r="A5" s="25" t="s">
        <v>16</v>
      </c>
      <c r="B5" s="26">
        <v>2506</v>
      </c>
      <c r="C5" s="26">
        <v>42</v>
      </c>
      <c r="D5" s="27">
        <v>2548</v>
      </c>
      <c r="E5" s="6">
        <v>-24</v>
      </c>
      <c r="F5" s="6"/>
      <c r="G5" s="28">
        <v>2455</v>
      </c>
      <c r="H5" s="28">
        <v>38</v>
      </c>
      <c r="I5" s="26">
        <v>2493</v>
      </c>
      <c r="J5" s="6">
        <v>-17</v>
      </c>
      <c r="K5" s="6"/>
      <c r="L5" s="26">
        <v>2487</v>
      </c>
      <c r="M5" s="26">
        <v>15</v>
      </c>
      <c r="N5" s="26">
        <v>2502</v>
      </c>
      <c r="O5" s="6">
        <v>-27</v>
      </c>
      <c r="P5" s="6"/>
      <c r="Q5" s="26">
        <v>4942</v>
      </c>
      <c r="R5" s="26">
        <v>53</v>
      </c>
      <c r="S5" s="21">
        <v>4995</v>
      </c>
      <c r="T5" s="6">
        <v>-44</v>
      </c>
      <c r="U5" s="6"/>
    </row>
    <row r="6" spans="1:21" ht="23.1" customHeight="1">
      <c r="A6" s="25" t="s">
        <v>17</v>
      </c>
      <c r="B6" s="26">
        <v>3964</v>
      </c>
      <c r="C6" s="26">
        <v>61</v>
      </c>
      <c r="D6" s="27">
        <v>4025</v>
      </c>
      <c r="E6" s="6">
        <v>-8</v>
      </c>
      <c r="F6" s="6"/>
      <c r="G6" s="28">
        <v>3770</v>
      </c>
      <c r="H6" s="28">
        <v>56</v>
      </c>
      <c r="I6" s="26">
        <v>3826</v>
      </c>
      <c r="J6" s="6">
        <v>-22</v>
      </c>
      <c r="K6" s="6"/>
      <c r="L6" s="26">
        <v>4290</v>
      </c>
      <c r="M6" s="26">
        <v>44</v>
      </c>
      <c r="N6" s="26">
        <v>4334</v>
      </c>
      <c r="O6" s="6">
        <v>-11</v>
      </c>
      <c r="P6" s="6"/>
      <c r="Q6" s="26">
        <v>8060</v>
      </c>
      <c r="R6" s="26">
        <v>100</v>
      </c>
      <c r="S6" s="21">
        <v>8160</v>
      </c>
      <c r="T6" s="6">
        <v>-33</v>
      </c>
      <c r="U6" s="6"/>
    </row>
    <row r="7" spans="1:21" ht="23.1" customHeight="1">
      <c r="A7" s="25" t="s">
        <v>18</v>
      </c>
      <c r="B7" s="26">
        <v>2916</v>
      </c>
      <c r="C7" s="26">
        <v>29</v>
      </c>
      <c r="D7" s="27">
        <v>2945</v>
      </c>
      <c r="E7" s="6">
        <v>16</v>
      </c>
      <c r="F7" s="6"/>
      <c r="G7" s="28">
        <v>2782</v>
      </c>
      <c r="H7" s="28">
        <v>20</v>
      </c>
      <c r="I7" s="26">
        <v>2802</v>
      </c>
      <c r="J7" s="6">
        <v>1</v>
      </c>
      <c r="K7" s="6"/>
      <c r="L7" s="26">
        <v>3152</v>
      </c>
      <c r="M7" s="26">
        <v>26</v>
      </c>
      <c r="N7" s="26">
        <v>3178</v>
      </c>
      <c r="O7" s="6">
        <v>4</v>
      </c>
      <c r="P7" s="6"/>
      <c r="Q7" s="26">
        <v>5934</v>
      </c>
      <c r="R7" s="26">
        <v>46</v>
      </c>
      <c r="S7" s="21">
        <v>5980</v>
      </c>
      <c r="T7" s="6">
        <v>5</v>
      </c>
      <c r="U7" s="6"/>
    </row>
    <row r="8" spans="1:21" ht="23.1" customHeight="1">
      <c r="A8" s="25" t="s">
        <v>19</v>
      </c>
      <c r="B8" s="26">
        <v>1870</v>
      </c>
      <c r="C8" s="26">
        <v>66</v>
      </c>
      <c r="D8" s="27">
        <v>1936</v>
      </c>
      <c r="E8" s="6">
        <v>-6</v>
      </c>
      <c r="F8" s="6"/>
      <c r="G8" s="28">
        <v>1898</v>
      </c>
      <c r="H8" s="28">
        <v>26</v>
      </c>
      <c r="I8" s="26">
        <v>1924</v>
      </c>
      <c r="J8" s="6">
        <v>-19</v>
      </c>
      <c r="K8" s="6"/>
      <c r="L8" s="26">
        <v>2149</v>
      </c>
      <c r="M8" s="26">
        <v>56</v>
      </c>
      <c r="N8" s="26">
        <v>2205</v>
      </c>
      <c r="O8" s="6">
        <v>-14</v>
      </c>
      <c r="P8" s="6"/>
      <c r="Q8" s="26">
        <v>4047</v>
      </c>
      <c r="R8" s="26">
        <v>82</v>
      </c>
      <c r="S8" s="21">
        <v>4129</v>
      </c>
      <c r="T8" s="6">
        <v>-33</v>
      </c>
      <c r="U8" s="6"/>
    </row>
    <row r="9" spans="1:21" ht="23.1" customHeight="1">
      <c r="A9" s="25" t="s">
        <v>20</v>
      </c>
      <c r="B9" s="26">
        <v>5031</v>
      </c>
      <c r="C9" s="26">
        <v>69</v>
      </c>
      <c r="D9" s="27">
        <v>5100</v>
      </c>
      <c r="E9" s="6">
        <v>-6</v>
      </c>
      <c r="F9" s="6"/>
      <c r="G9" s="28">
        <v>5279</v>
      </c>
      <c r="H9" s="28">
        <v>52</v>
      </c>
      <c r="I9" s="26">
        <v>5331</v>
      </c>
      <c r="J9" s="6">
        <v>-33</v>
      </c>
      <c r="K9" s="6"/>
      <c r="L9" s="26">
        <v>5698</v>
      </c>
      <c r="M9" s="26">
        <v>52</v>
      </c>
      <c r="N9" s="26">
        <v>5750</v>
      </c>
      <c r="O9" s="6">
        <v>-12</v>
      </c>
      <c r="P9" s="6"/>
      <c r="Q9" s="26">
        <v>10977</v>
      </c>
      <c r="R9" s="26">
        <v>104</v>
      </c>
      <c r="S9" s="21">
        <v>11081</v>
      </c>
      <c r="T9" s="6">
        <v>-45</v>
      </c>
      <c r="U9" s="6"/>
    </row>
    <row r="10" spans="1:21" ht="23.1" customHeight="1">
      <c r="A10" s="25" t="s">
        <v>21</v>
      </c>
      <c r="B10" s="26">
        <v>1658</v>
      </c>
      <c r="C10" s="26">
        <v>28</v>
      </c>
      <c r="D10" s="27">
        <v>1686</v>
      </c>
      <c r="E10" s="6">
        <v>-5</v>
      </c>
      <c r="F10" s="6"/>
      <c r="G10" s="28">
        <v>1717</v>
      </c>
      <c r="H10" s="28">
        <v>27</v>
      </c>
      <c r="I10" s="26">
        <v>1744</v>
      </c>
      <c r="J10" s="6">
        <v>-12</v>
      </c>
      <c r="K10" s="6"/>
      <c r="L10" s="26">
        <v>1857</v>
      </c>
      <c r="M10" s="26">
        <v>16</v>
      </c>
      <c r="N10" s="26">
        <v>1873</v>
      </c>
      <c r="O10" s="6">
        <v>-4</v>
      </c>
      <c r="P10" s="6"/>
      <c r="Q10" s="26">
        <v>3574</v>
      </c>
      <c r="R10" s="26">
        <v>43</v>
      </c>
      <c r="S10" s="21">
        <v>3617</v>
      </c>
      <c r="T10" s="6">
        <v>-16</v>
      </c>
      <c r="U10" s="6"/>
    </row>
    <row r="11" spans="1:21" ht="23.1" customHeight="1">
      <c r="A11" s="25" t="s">
        <v>22</v>
      </c>
      <c r="B11" s="26">
        <v>4501</v>
      </c>
      <c r="C11" s="26">
        <v>38</v>
      </c>
      <c r="D11" s="27">
        <v>4539</v>
      </c>
      <c r="E11" s="6">
        <v>5</v>
      </c>
      <c r="F11" s="6"/>
      <c r="G11" s="28">
        <v>4851</v>
      </c>
      <c r="H11" s="28">
        <v>31</v>
      </c>
      <c r="I11" s="26">
        <v>4882</v>
      </c>
      <c r="J11" s="6">
        <v>-8</v>
      </c>
      <c r="K11" s="6"/>
      <c r="L11" s="26">
        <v>5320</v>
      </c>
      <c r="M11" s="26">
        <v>30</v>
      </c>
      <c r="N11" s="26">
        <v>5350</v>
      </c>
      <c r="O11" s="6">
        <v>-9</v>
      </c>
      <c r="P11" s="6"/>
      <c r="Q11" s="26">
        <v>10171</v>
      </c>
      <c r="R11" s="26">
        <v>61</v>
      </c>
      <c r="S11" s="21">
        <v>10232</v>
      </c>
      <c r="T11" s="6">
        <v>-17</v>
      </c>
      <c r="U11" s="6"/>
    </row>
    <row r="12" spans="1:21" ht="23.1" customHeight="1">
      <c r="A12" s="25" t="s">
        <v>23</v>
      </c>
      <c r="B12" s="26">
        <v>1186</v>
      </c>
      <c r="C12" s="26">
        <v>52</v>
      </c>
      <c r="D12" s="27">
        <v>1238</v>
      </c>
      <c r="E12" s="6">
        <v>-3</v>
      </c>
      <c r="F12" s="6"/>
      <c r="G12" s="28">
        <v>1201</v>
      </c>
      <c r="H12" s="28">
        <v>36</v>
      </c>
      <c r="I12" s="26">
        <v>1237</v>
      </c>
      <c r="J12" s="6">
        <v>-7</v>
      </c>
      <c r="K12" s="6"/>
      <c r="L12" s="26">
        <v>1321</v>
      </c>
      <c r="M12" s="26">
        <v>20</v>
      </c>
      <c r="N12" s="26">
        <v>1341</v>
      </c>
      <c r="O12" s="6">
        <v>-12</v>
      </c>
      <c r="P12" s="6"/>
      <c r="Q12" s="26">
        <v>2522</v>
      </c>
      <c r="R12" s="26">
        <v>56</v>
      </c>
      <c r="S12" s="21">
        <v>2578</v>
      </c>
      <c r="T12" s="6">
        <v>-19</v>
      </c>
      <c r="U12" s="6"/>
    </row>
    <row r="13" spans="1:21" ht="23.1" customHeight="1">
      <c r="A13" s="25" t="s">
        <v>24</v>
      </c>
      <c r="B13" s="26">
        <v>911</v>
      </c>
      <c r="C13" s="26">
        <v>2</v>
      </c>
      <c r="D13" s="27">
        <v>913</v>
      </c>
      <c r="E13" s="6">
        <v>-1</v>
      </c>
      <c r="F13" s="6"/>
      <c r="G13" s="28">
        <v>822</v>
      </c>
      <c r="H13" s="28">
        <v>3</v>
      </c>
      <c r="I13" s="26">
        <v>825</v>
      </c>
      <c r="J13" s="6">
        <v>-4</v>
      </c>
      <c r="K13" s="6"/>
      <c r="L13" s="26">
        <v>1003</v>
      </c>
      <c r="M13" s="26">
        <v>1</v>
      </c>
      <c r="N13" s="26">
        <v>1004</v>
      </c>
      <c r="O13" s="6">
        <v>-3</v>
      </c>
      <c r="P13" s="6"/>
      <c r="Q13" s="26">
        <v>1825</v>
      </c>
      <c r="R13" s="26">
        <v>4</v>
      </c>
      <c r="S13" s="21">
        <v>1829</v>
      </c>
      <c r="T13" s="6">
        <v>-7</v>
      </c>
      <c r="U13" s="6"/>
    </row>
    <row r="14" spans="1:21" ht="23.1" customHeight="1">
      <c r="A14" s="25" t="s">
        <v>25</v>
      </c>
      <c r="B14" s="26">
        <v>2420</v>
      </c>
      <c r="C14" s="26">
        <v>93</v>
      </c>
      <c r="D14" s="27">
        <v>2513</v>
      </c>
      <c r="E14" s="6">
        <v>6</v>
      </c>
      <c r="F14" s="6">
        <v>0</v>
      </c>
      <c r="G14" s="28">
        <v>2308</v>
      </c>
      <c r="H14" s="28">
        <v>51</v>
      </c>
      <c r="I14" s="26">
        <v>2359</v>
      </c>
      <c r="J14" s="6">
        <v>1</v>
      </c>
      <c r="K14" s="6">
        <v>0</v>
      </c>
      <c r="L14" s="26">
        <v>2549</v>
      </c>
      <c r="M14" s="26">
        <v>64</v>
      </c>
      <c r="N14" s="26">
        <v>2613</v>
      </c>
      <c r="O14" s="6">
        <v>4</v>
      </c>
      <c r="P14" s="6">
        <v>0</v>
      </c>
      <c r="Q14" s="26">
        <v>4857</v>
      </c>
      <c r="R14" s="26">
        <v>115</v>
      </c>
      <c r="S14" s="21">
        <v>4972</v>
      </c>
      <c r="T14" s="6">
        <v>5</v>
      </c>
      <c r="U14" s="6">
        <v>0</v>
      </c>
    </row>
    <row r="15" spans="1:21" ht="23.1" customHeight="1">
      <c r="A15" s="29" t="s">
        <v>26</v>
      </c>
      <c r="B15" s="30">
        <v>28327</v>
      </c>
      <c r="C15" s="30">
        <v>485</v>
      </c>
      <c r="D15" s="31">
        <v>28812</v>
      </c>
      <c r="E15" s="5">
        <v>-30</v>
      </c>
      <c r="F15" s="5"/>
      <c r="G15" s="30">
        <v>28442</v>
      </c>
      <c r="H15" s="30">
        <v>347</v>
      </c>
      <c r="I15" s="32">
        <v>28789</v>
      </c>
      <c r="J15" s="5">
        <v>-132</v>
      </c>
      <c r="K15" s="5"/>
      <c r="L15" s="30">
        <v>31345</v>
      </c>
      <c r="M15" s="30">
        <v>330</v>
      </c>
      <c r="N15" s="32">
        <v>31675</v>
      </c>
      <c r="O15" s="5">
        <v>-90</v>
      </c>
      <c r="P15" s="5"/>
      <c r="Q15" s="30">
        <v>59787</v>
      </c>
      <c r="R15" s="30">
        <v>677</v>
      </c>
      <c r="S15" s="30">
        <v>60464</v>
      </c>
      <c r="T15" s="5">
        <v>-222</v>
      </c>
      <c r="U15" s="5"/>
    </row>
  </sheetData>
  <mergeCells count="53">
    <mergeCell ref="E15:F15"/>
    <mergeCell ref="J15:K15"/>
    <mergeCell ref="O15:P15"/>
    <mergeCell ref="T15:U15"/>
    <mergeCell ref="E14:F14"/>
    <mergeCell ref="J14:K14"/>
    <mergeCell ref="O14:P14"/>
    <mergeCell ref="T14:U14"/>
    <mergeCell ref="E12:F12"/>
    <mergeCell ref="J12:K12"/>
    <mergeCell ref="O12:P12"/>
    <mergeCell ref="T12:U12"/>
    <mergeCell ref="E13:F13"/>
    <mergeCell ref="J13:K13"/>
    <mergeCell ref="O13:P13"/>
    <mergeCell ref="T13:U13"/>
    <mergeCell ref="E10:F10"/>
    <mergeCell ref="J10:K10"/>
    <mergeCell ref="O10:P10"/>
    <mergeCell ref="T10:U10"/>
    <mergeCell ref="E11:F11"/>
    <mergeCell ref="J11:K11"/>
    <mergeCell ref="O11:P11"/>
    <mergeCell ref="T11:U11"/>
    <mergeCell ref="E8:F8"/>
    <mergeCell ref="J8:K8"/>
    <mergeCell ref="O8:P8"/>
    <mergeCell ref="T8:U8"/>
    <mergeCell ref="E9:F9"/>
    <mergeCell ref="J9:K9"/>
    <mergeCell ref="O9:P9"/>
    <mergeCell ref="T9:U9"/>
    <mergeCell ref="E6:F6"/>
    <mergeCell ref="J6:K6"/>
    <mergeCell ref="O6:P6"/>
    <mergeCell ref="T6:U6"/>
    <mergeCell ref="E7:F7"/>
    <mergeCell ref="J7:K7"/>
    <mergeCell ref="O7:P7"/>
    <mergeCell ref="T7:U7"/>
    <mergeCell ref="E4:F4"/>
    <mergeCell ref="J4:K4"/>
    <mergeCell ref="O4:P4"/>
    <mergeCell ref="T4:U4"/>
    <mergeCell ref="E5:F5"/>
    <mergeCell ref="J5:K5"/>
    <mergeCell ref="O5:P5"/>
    <mergeCell ref="T5:U5"/>
    <mergeCell ref="A1:U1"/>
    <mergeCell ref="E3:F3"/>
    <mergeCell ref="J3:K3"/>
    <mergeCell ref="O3:P3"/>
    <mergeCell ref="T3:U3"/>
  </mergeCells>
  <phoneticPr fontId="23"/>
  <printOptions horizontalCentered="1"/>
  <pageMargins left="0.23611111111111099" right="0.23611111111111099" top="0.74791666666666701" bottom="0.74791666666666701" header="0.51180555555555496" footer="0.51180555555555496"/>
  <pageSetup paperSize="0" scale="0" firstPageNumber="0" orientation="portrait" usePrinterDefaults="0" horizontalDpi="0" verticalDpi="0" copie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256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257</v>
      </c>
      <c r="B4" s="64">
        <v>5</v>
      </c>
      <c r="C4" s="64">
        <v>1</v>
      </c>
      <c r="D4" s="64">
        <v>4</v>
      </c>
      <c r="E4" s="45">
        <f t="shared" ref="E4:E38" si="0">C4+D4</f>
        <v>5</v>
      </c>
    </row>
    <row r="5" spans="1:1024" ht="15.95" customHeight="1">
      <c r="A5" s="46" t="s">
        <v>258</v>
      </c>
      <c r="B5" s="64">
        <v>162</v>
      </c>
      <c r="C5" s="49">
        <v>187</v>
      </c>
      <c r="D5" s="49">
        <v>205</v>
      </c>
      <c r="E5" s="45">
        <f t="shared" si="0"/>
        <v>392</v>
      </c>
    </row>
    <row r="6" spans="1:1024" ht="15.95" customHeight="1">
      <c r="A6" s="46" t="s">
        <v>259</v>
      </c>
      <c r="B6" s="49">
        <v>16</v>
      </c>
      <c r="C6" s="49">
        <v>18</v>
      </c>
      <c r="D6" s="49">
        <v>20</v>
      </c>
      <c r="E6" s="45">
        <f t="shared" si="0"/>
        <v>38</v>
      </c>
    </row>
    <row r="7" spans="1:1024" ht="15.95" customHeight="1">
      <c r="A7" s="46" t="s">
        <v>260</v>
      </c>
      <c r="B7" s="49">
        <v>7</v>
      </c>
      <c r="C7" s="49">
        <v>2</v>
      </c>
      <c r="D7" s="49">
        <v>6</v>
      </c>
      <c r="E7" s="45">
        <f t="shared" si="0"/>
        <v>8</v>
      </c>
    </row>
    <row r="8" spans="1:1024" ht="15.95" customHeight="1">
      <c r="A8" s="46" t="s">
        <v>261</v>
      </c>
      <c r="B8" s="49">
        <v>20</v>
      </c>
      <c r="C8" s="49">
        <v>13</v>
      </c>
      <c r="D8" s="49">
        <v>19</v>
      </c>
      <c r="E8" s="45">
        <f t="shared" si="0"/>
        <v>32</v>
      </c>
    </row>
    <row r="9" spans="1:1024" ht="15.95" customHeight="1">
      <c r="A9" s="46" t="s">
        <v>262</v>
      </c>
      <c r="B9" s="49">
        <v>17</v>
      </c>
      <c r="C9" s="49">
        <v>18</v>
      </c>
      <c r="D9" s="49">
        <v>24</v>
      </c>
      <c r="E9" s="45">
        <f t="shared" si="0"/>
        <v>42</v>
      </c>
    </row>
    <row r="10" spans="1:1024" ht="15.95" customHeight="1">
      <c r="A10" s="46" t="s">
        <v>263</v>
      </c>
      <c r="B10" s="49">
        <v>81</v>
      </c>
      <c r="C10" s="49">
        <v>82</v>
      </c>
      <c r="D10" s="49">
        <v>90</v>
      </c>
      <c r="E10" s="45">
        <f t="shared" si="0"/>
        <v>172</v>
      </c>
    </row>
    <row r="11" spans="1:1024" ht="15.95" customHeight="1">
      <c r="A11" s="46" t="s">
        <v>264</v>
      </c>
      <c r="B11" s="49">
        <v>20</v>
      </c>
      <c r="C11" s="49">
        <v>17</v>
      </c>
      <c r="D11" s="49">
        <v>21</v>
      </c>
      <c r="E11" s="45">
        <f t="shared" si="0"/>
        <v>38</v>
      </c>
    </row>
    <row r="12" spans="1:1024" ht="15.95" customHeight="1">
      <c r="A12" s="46" t="s">
        <v>265</v>
      </c>
      <c r="B12" s="49">
        <v>55</v>
      </c>
      <c r="C12" s="49">
        <v>60</v>
      </c>
      <c r="D12" s="49">
        <v>62</v>
      </c>
      <c r="E12" s="45">
        <f t="shared" si="0"/>
        <v>122</v>
      </c>
    </row>
    <row r="13" spans="1:1024" ht="15.95" customHeight="1">
      <c r="A13" s="46" t="s">
        <v>266</v>
      </c>
      <c r="B13" s="49">
        <v>25</v>
      </c>
      <c r="C13" s="49">
        <v>34</v>
      </c>
      <c r="D13" s="49">
        <v>42</v>
      </c>
      <c r="E13" s="45">
        <f t="shared" si="0"/>
        <v>76</v>
      </c>
    </row>
    <row r="14" spans="1:1024" ht="15.95" customHeight="1">
      <c r="A14" s="46" t="s">
        <v>267</v>
      </c>
      <c r="B14" s="49">
        <v>7</v>
      </c>
      <c r="C14" s="49">
        <v>6</v>
      </c>
      <c r="D14" s="49">
        <v>9</v>
      </c>
      <c r="E14" s="45">
        <f t="shared" si="0"/>
        <v>15</v>
      </c>
    </row>
    <row r="15" spans="1:1024" ht="15.95" customHeight="1">
      <c r="A15" s="46" t="s">
        <v>268</v>
      </c>
      <c r="B15" s="49">
        <v>11</v>
      </c>
      <c r="C15" s="49">
        <v>7</v>
      </c>
      <c r="D15" s="49">
        <v>11</v>
      </c>
      <c r="E15" s="45">
        <f t="shared" si="0"/>
        <v>18</v>
      </c>
    </row>
    <row r="16" spans="1:1024" ht="15.95" customHeight="1">
      <c r="A16" s="46" t="s">
        <v>269</v>
      </c>
      <c r="B16" s="49">
        <v>19</v>
      </c>
      <c r="C16" s="49">
        <v>17</v>
      </c>
      <c r="D16" s="49">
        <v>21</v>
      </c>
      <c r="E16" s="45">
        <f t="shared" si="0"/>
        <v>38</v>
      </c>
    </row>
    <row r="17" spans="1:5" ht="15.95" customHeight="1">
      <c r="A17" s="46" t="s">
        <v>270</v>
      </c>
      <c r="B17" s="49">
        <v>25</v>
      </c>
      <c r="C17" s="49">
        <v>25</v>
      </c>
      <c r="D17" s="49">
        <v>29</v>
      </c>
      <c r="E17" s="45">
        <f t="shared" si="0"/>
        <v>54</v>
      </c>
    </row>
    <row r="18" spans="1:5" ht="15.95" customHeight="1">
      <c r="A18" s="46" t="s">
        <v>271</v>
      </c>
      <c r="B18" s="49">
        <v>26</v>
      </c>
      <c r="C18" s="49">
        <v>22</v>
      </c>
      <c r="D18" s="49">
        <v>26</v>
      </c>
      <c r="E18" s="45">
        <f t="shared" si="0"/>
        <v>48</v>
      </c>
    </row>
    <row r="19" spans="1:5" ht="15.95" customHeight="1">
      <c r="A19" s="46" t="s">
        <v>272</v>
      </c>
      <c r="B19" s="49">
        <v>93</v>
      </c>
      <c r="C19" s="49">
        <v>68</v>
      </c>
      <c r="D19" s="49">
        <v>107</v>
      </c>
      <c r="E19" s="45">
        <f t="shared" si="0"/>
        <v>175</v>
      </c>
    </row>
    <row r="20" spans="1:5" ht="15.95" customHeight="1">
      <c r="A20" s="46" t="s">
        <v>273</v>
      </c>
      <c r="B20" s="49">
        <v>21</v>
      </c>
      <c r="C20" s="49">
        <v>19</v>
      </c>
      <c r="D20" s="49">
        <v>23</v>
      </c>
      <c r="E20" s="45">
        <f t="shared" si="0"/>
        <v>42</v>
      </c>
    </row>
    <row r="21" spans="1:5" ht="15.95" customHeight="1">
      <c r="A21" s="46" t="s">
        <v>274</v>
      </c>
      <c r="B21" s="49">
        <v>107</v>
      </c>
      <c r="C21" s="49">
        <v>109</v>
      </c>
      <c r="D21" s="49">
        <v>127</v>
      </c>
      <c r="E21" s="45">
        <f t="shared" si="0"/>
        <v>236</v>
      </c>
    </row>
    <row r="22" spans="1:5" ht="15.95" customHeight="1">
      <c r="A22" s="46" t="s">
        <v>275</v>
      </c>
      <c r="B22" s="49">
        <v>118</v>
      </c>
      <c r="C22" s="49">
        <v>118</v>
      </c>
      <c r="D22" s="49">
        <v>120</v>
      </c>
      <c r="E22" s="45">
        <f t="shared" si="0"/>
        <v>238</v>
      </c>
    </row>
    <row r="23" spans="1:5" ht="15.95" customHeight="1">
      <c r="A23" s="46" t="s">
        <v>276</v>
      </c>
      <c r="B23" s="49">
        <v>126</v>
      </c>
      <c r="C23" s="49">
        <v>151</v>
      </c>
      <c r="D23" s="49">
        <v>175</v>
      </c>
      <c r="E23" s="45">
        <f t="shared" si="0"/>
        <v>326</v>
      </c>
    </row>
    <row r="24" spans="1:5" ht="15.95" customHeight="1">
      <c r="A24" s="46" t="s">
        <v>277</v>
      </c>
      <c r="B24" s="49">
        <v>185</v>
      </c>
      <c r="C24" s="49">
        <v>209</v>
      </c>
      <c r="D24" s="49">
        <v>229</v>
      </c>
      <c r="E24" s="45">
        <f t="shared" si="0"/>
        <v>438</v>
      </c>
    </row>
    <row r="25" spans="1:5" ht="15.95" customHeight="1">
      <c r="A25" s="46" t="s">
        <v>278</v>
      </c>
      <c r="B25" s="49">
        <v>79</v>
      </c>
      <c r="C25" s="49">
        <v>89</v>
      </c>
      <c r="D25" s="49">
        <v>79</v>
      </c>
      <c r="E25" s="45">
        <f t="shared" si="0"/>
        <v>168</v>
      </c>
    </row>
    <row r="26" spans="1:5" ht="15.95" customHeight="1">
      <c r="A26" s="46" t="s">
        <v>279</v>
      </c>
      <c r="B26" s="49">
        <v>77</v>
      </c>
      <c r="C26" s="49">
        <v>125</v>
      </c>
      <c r="D26" s="49">
        <v>100</v>
      </c>
      <c r="E26" s="45">
        <f t="shared" si="0"/>
        <v>225</v>
      </c>
    </row>
    <row r="27" spans="1:5" ht="15.95" customHeight="1">
      <c r="A27" s="46" t="s">
        <v>280</v>
      </c>
      <c r="B27" s="49">
        <v>11</v>
      </c>
      <c r="C27" s="49">
        <v>2</v>
      </c>
      <c r="D27" s="49">
        <v>10</v>
      </c>
      <c r="E27" s="45">
        <f t="shared" si="0"/>
        <v>12</v>
      </c>
    </row>
    <row r="28" spans="1:5" ht="15.95" customHeight="1">
      <c r="A28" s="46" t="s">
        <v>281</v>
      </c>
      <c r="B28" s="49">
        <v>4</v>
      </c>
      <c r="C28" s="49">
        <v>4</v>
      </c>
      <c r="D28" s="49">
        <v>1</v>
      </c>
      <c r="E28" s="45">
        <f t="shared" si="0"/>
        <v>5</v>
      </c>
    </row>
    <row r="29" spans="1:5" ht="15.95" customHeight="1">
      <c r="A29" s="46" t="s">
        <v>282</v>
      </c>
      <c r="B29" s="49">
        <v>11</v>
      </c>
      <c r="C29" s="49">
        <v>10</v>
      </c>
      <c r="D29" s="49">
        <v>13</v>
      </c>
      <c r="E29" s="45">
        <f t="shared" si="0"/>
        <v>23</v>
      </c>
    </row>
    <row r="30" spans="1:5" ht="15.95" customHeight="1">
      <c r="A30" s="46" t="s">
        <v>283</v>
      </c>
      <c r="B30" s="49">
        <v>11</v>
      </c>
      <c r="C30" s="49">
        <v>11</v>
      </c>
      <c r="D30" s="49">
        <v>14</v>
      </c>
      <c r="E30" s="45">
        <f t="shared" si="0"/>
        <v>25</v>
      </c>
    </row>
    <row r="31" spans="1:5" ht="15.95" customHeight="1">
      <c r="A31" s="46" t="s">
        <v>284</v>
      </c>
      <c r="B31" s="49">
        <v>95</v>
      </c>
      <c r="C31" s="49">
        <v>97</v>
      </c>
      <c r="D31" s="49">
        <v>98</v>
      </c>
      <c r="E31" s="45">
        <f t="shared" si="0"/>
        <v>195</v>
      </c>
    </row>
    <row r="32" spans="1:5" ht="15.95" customHeight="1">
      <c r="A32" s="46" t="s">
        <v>285</v>
      </c>
      <c r="B32" s="49">
        <v>69</v>
      </c>
      <c r="C32" s="49">
        <v>72</v>
      </c>
      <c r="D32" s="49">
        <v>73</v>
      </c>
      <c r="E32" s="45">
        <f t="shared" si="0"/>
        <v>145</v>
      </c>
    </row>
    <row r="33" spans="1:5" ht="15.95" customHeight="1">
      <c r="A33" s="46" t="s">
        <v>286</v>
      </c>
      <c r="B33" s="49">
        <v>55</v>
      </c>
      <c r="C33" s="49">
        <v>53</v>
      </c>
      <c r="D33" s="49">
        <v>66</v>
      </c>
      <c r="E33" s="45">
        <f t="shared" si="0"/>
        <v>119</v>
      </c>
    </row>
    <row r="34" spans="1:5" ht="15.95" customHeight="1">
      <c r="A34" s="46" t="s">
        <v>287</v>
      </c>
      <c r="B34" s="49">
        <v>36</v>
      </c>
      <c r="C34" s="49">
        <v>31</v>
      </c>
      <c r="D34" s="49">
        <v>39</v>
      </c>
      <c r="E34" s="45">
        <f t="shared" si="0"/>
        <v>70</v>
      </c>
    </row>
    <row r="35" spans="1:5" ht="15.95" customHeight="1">
      <c r="A35" s="46" t="s">
        <v>288</v>
      </c>
      <c r="B35" s="49">
        <v>129</v>
      </c>
      <c r="C35" s="49">
        <v>150</v>
      </c>
      <c r="D35" s="49">
        <v>147</v>
      </c>
      <c r="E35" s="45">
        <f t="shared" si="0"/>
        <v>297</v>
      </c>
    </row>
    <row r="36" spans="1:5" ht="15.95" customHeight="1">
      <c r="A36" s="46" t="s">
        <v>289</v>
      </c>
      <c r="B36" s="49">
        <v>42</v>
      </c>
      <c r="C36" s="49">
        <v>46</v>
      </c>
      <c r="D36" s="49">
        <v>61</v>
      </c>
      <c r="E36" s="45">
        <f t="shared" si="0"/>
        <v>107</v>
      </c>
    </row>
    <row r="37" spans="1:5" ht="15.95" customHeight="1">
      <c r="A37" s="46" t="s">
        <v>290</v>
      </c>
      <c r="B37" s="49">
        <v>184</v>
      </c>
      <c r="C37" s="49">
        <v>228</v>
      </c>
      <c r="D37" s="49">
        <v>239</v>
      </c>
      <c r="E37" s="45">
        <f t="shared" si="0"/>
        <v>467</v>
      </c>
    </row>
    <row r="38" spans="1:5" ht="15.95" customHeight="1">
      <c r="A38" s="46" t="s">
        <v>291</v>
      </c>
      <c r="B38" s="49">
        <v>76</v>
      </c>
      <c r="C38" s="49">
        <v>80</v>
      </c>
      <c r="D38" s="49">
        <v>94</v>
      </c>
      <c r="E38" s="45">
        <f t="shared" si="0"/>
        <v>174</v>
      </c>
    </row>
    <row r="39" spans="1:5" ht="15.95" customHeight="1">
      <c r="A39" s="54" t="s">
        <v>45</v>
      </c>
      <c r="B39" s="70">
        <f>SUM(B41-B40)</f>
        <v>2025</v>
      </c>
      <c r="C39" s="70">
        <f>SUM(C41-C40)</f>
        <v>2181</v>
      </c>
      <c r="D39" s="70">
        <f>SUM(D41-D40)</f>
        <v>2404</v>
      </c>
      <c r="E39" s="71">
        <f>SUM(E41-E40)</f>
        <v>4585</v>
      </c>
    </row>
    <row r="40" spans="1:5" ht="15.95" customHeight="1">
      <c r="A40" s="46" t="s">
        <v>46</v>
      </c>
      <c r="B40" s="72"/>
      <c r="C40" s="72"/>
      <c r="D40" s="72"/>
      <c r="E40" s="73"/>
    </row>
    <row r="41" spans="1:5" ht="15.95" customHeight="1">
      <c r="A41" s="59" t="s">
        <v>14</v>
      </c>
      <c r="B41" s="74">
        <f>SUM(B4:B38)</f>
        <v>2025</v>
      </c>
      <c r="C41" s="74">
        <f>SUM(C4:C38)</f>
        <v>2181</v>
      </c>
      <c r="D41" s="74">
        <f>SUM(D4:D38)</f>
        <v>2404</v>
      </c>
      <c r="E41" s="75">
        <f>SUM(E4:E38)</f>
        <v>4585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4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292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  <c r="I3"/>
    </row>
    <row r="4" spans="1:1024" ht="15.75" customHeight="1">
      <c r="A4" s="43" t="s">
        <v>293</v>
      </c>
      <c r="B4" s="64">
        <v>87</v>
      </c>
      <c r="C4" s="64">
        <v>154</v>
      </c>
      <c r="D4" s="64">
        <v>159</v>
      </c>
      <c r="E4" s="45">
        <f t="shared" ref="E4:E13" si="0">C4+D4</f>
        <v>313</v>
      </c>
      <c r="I4"/>
    </row>
    <row r="5" spans="1:1024" ht="15.75" customHeight="1">
      <c r="A5" s="43" t="s">
        <v>294</v>
      </c>
      <c r="B5" s="64">
        <v>27</v>
      </c>
      <c r="C5" s="64">
        <v>23</v>
      </c>
      <c r="D5" s="64">
        <v>38</v>
      </c>
      <c r="E5" s="45">
        <f t="shared" si="0"/>
        <v>61</v>
      </c>
      <c r="I5"/>
    </row>
    <row r="6" spans="1:1024" ht="15.95" customHeight="1">
      <c r="A6" s="46" t="s">
        <v>295</v>
      </c>
      <c r="B6" s="64">
        <v>14</v>
      </c>
      <c r="C6" s="64">
        <v>13</v>
      </c>
      <c r="D6" s="64">
        <v>11</v>
      </c>
      <c r="E6" s="45">
        <f t="shared" si="0"/>
        <v>24</v>
      </c>
      <c r="I6"/>
    </row>
    <row r="7" spans="1:1024" ht="15.95" customHeight="1">
      <c r="A7" s="43" t="s">
        <v>296</v>
      </c>
      <c r="B7" s="49">
        <v>55</v>
      </c>
      <c r="C7" s="49">
        <v>62</v>
      </c>
      <c r="D7" s="49">
        <v>69</v>
      </c>
      <c r="E7" s="45">
        <f t="shared" si="0"/>
        <v>131</v>
      </c>
      <c r="I7"/>
    </row>
    <row r="8" spans="1:1024" ht="15.95" customHeight="1">
      <c r="A8" s="46" t="s">
        <v>297</v>
      </c>
      <c r="B8" s="64">
        <v>11</v>
      </c>
      <c r="C8" s="64">
        <v>12</v>
      </c>
      <c r="D8" s="64">
        <v>12</v>
      </c>
      <c r="E8" s="45">
        <f t="shared" si="0"/>
        <v>24</v>
      </c>
      <c r="I8"/>
    </row>
    <row r="9" spans="1:1024" ht="15.95" customHeight="1">
      <c r="A9" s="46" t="s">
        <v>298</v>
      </c>
      <c r="B9" s="49">
        <v>29</v>
      </c>
      <c r="C9" s="49">
        <v>31</v>
      </c>
      <c r="D9" s="49">
        <v>26</v>
      </c>
      <c r="E9" s="45">
        <f t="shared" si="0"/>
        <v>57</v>
      </c>
      <c r="I9"/>
    </row>
    <row r="10" spans="1:1024" ht="15.95" customHeight="1">
      <c r="A10" s="46" t="s">
        <v>299</v>
      </c>
      <c r="B10" s="49">
        <v>38</v>
      </c>
      <c r="C10" s="49">
        <v>41</v>
      </c>
      <c r="D10" s="49">
        <v>38</v>
      </c>
      <c r="E10" s="45">
        <f t="shared" si="0"/>
        <v>79</v>
      </c>
      <c r="I10"/>
    </row>
    <row r="11" spans="1:1024" ht="15.95" customHeight="1">
      <c r="A11" s="46" t="s">
        <v>300</v>
      </c>
      <c r="B11" s="49">
        <v>7</v>
      </c>
      <c r="C11" s="49">
        <v>4</v>
      </c>
      <c r="D11" s="49">
        <v>4</v>
      </c>
      <c r="E11" s="45">
        <f t="shared" si="0"/>
        <v>8</v>
      </c>
      <c r="I11"/>
    </row>
    <row r="12" spans="1:1024" ht="15.95" customHeight="1">
      <c r="A12" s="46" t="s">
        <v>301</v>
      </c>
      <c r="B12" s="49">
        <v>97</v>
      </c>
      <c r="C12" s="49">
        <v>112</v>
      </c>
      <c r="D12" s="49">
        <v>123</v>
      </c>
      <c r="E12" s="45">
        <f t="shared" si="0"/>
        <v>235</v>
      </c>
      <c r="I12"/>
    </row>
    <row r="13" spans="1:1024" ht="15.95" customHeight="1">
      <c r="A13" s="48" t="s">
        <v>302</v>
      </c>
      <c r="B13" s="49">
        <v>489</v>
      </c>
      <c r="C13" s="49">
        <v>444</v>
      </c>
      <c r="D13" s="49">
        <v>424</v>
      </c>
      <c r="E13" s="45">
        <f t="shared" si="0"/>
        <v>868</v>
      </c>
      <c r="I13"/>
    </row>
    <row r="14" spans="1:1024" ht="15.95" customHeight="1">
      <c r="A14" s="48"/>
      <c r="B14" s="49"/>
      <c r="C14" s="49"/>
      <c r="D14" s="49"/>
      <c r="E14" s="50"/>
      <c r="I14"/>
    </row>
    <row r="15" spans="1:1024" ht="15.95" customHeight="1">
      <c r="A15" s="46"/>
      <c r="B15" s="49"/>
      <c r="C15" s="49"/>
      <c r="D15" s="49"/>
      <c r="E15" s="50"/>
      <c r="I15"/>
    </row>
    <row r="16" spans="1:1024" ht="15.95" customHeight="1">
      <c r="A16" s="46"/>
      <c r="B16" s="49"/>
      <c r="C16" s="49"/>
      <c r="D16" s="49"/>
      <c r="E16" s="50"/>
      <c r="I16"/>
    </row>
    <row r="17" spans="1:9" ht="15.95" customHeight="1">
      <c r="A17" s="46"/>
      <c r="B17" s="49"/>
      <c r="C17" s="49"/>
      <c r="D17" s="49"/>
      <c r="E17" s="50"/>
      <c r="I17"/>
    </row>
    <row r="18" spans="1:9" ht="15.95" customHeight="1">
      <c r="A18" s="46"/>
      <c r="B18" s="49"/>
      <c r="C18" s="49"/>
      <c r="D18" s="49"/>
      <c r="E18" s="50"/>
      <c r="I18"/>
    </row>
    <row r="19" spans="1:9" ht="15.95" customHeight="1">
      <c r="A19" s="46"/>
      <c r="B19" s="49"/>
      <c r="C19" s="49"/>
      <c r="D19" s="49"/>
      <c r="E19" s="50"/>
      <c r="I19"/>
    </row>
    <row r="20" spans="1:9" ht="15.95" customHeight="1">
      <c r="A20" s="46"/>
      <c r="B20" s="49"/>
      <c r="C20" s="49"/>
      <c r="D20" s="49"/>
      <c r="E20" s="50"/>
      <c r="I20"/>
    </row>
    <row r="21" spans="1:9" ht="15.95" customHeight="1">
      <c r="A21" s="46"/>
      <c r="B21" s="49"/>
      <c r="C21" s="49"/>
      <c r="D21" s="49"/>
      <c r="E21" s="50"/>
      <c r="I21"/>
    </row>
    <row r="22" spans="1:9" ht="15.95" customHeight="1">
      <c r="A22" s="46"/>
      <c r="B22" s="49"/>
      <c r="C22" s="49"/>
      <c r="D22" s="49"/>
      <c r="E22" s="50"/>
      <c r="I22"/>
    </row>
    <row r="23" spans="1:9" ht="15.95" customHeight="1">
      <c r="A23" s="46"/>
      <c r="B23" s="49"/>
      <c r="C23" s="49"/>
      <c r="D23" s="49"/>
      <c r="E23" s="50"/>
      <c r="I23"/>
    </row>
    <row r="24" spans="1:9" ht="15.95" customHeight="1">
      <c r="A24" s="46"/>
      <c r="B24" s="49"/>
      <c r="C24" s="49"/>
      <c r="D24" s="49"/>
      <c r="E24" s="50"/>
      <c r="I24"/>
    </row>
    <row r="25" spans="1:9" ht="15.95" customHeight="1">
      <c r="A25" s="46"/>
      <c r="B25" s="49"/>
      <c r="C25" s="49"/>
      <c r="D25" s="49"/>
      <c r="E25" s="50"/>
      <c r="I25"/>
    </row>
    <row r="26" spans="1:9" ht="15.95" customHeight="1">
      <c r="A26" s="46"/>
      <c r="B26" s="49"/>
      <c r="C26" s="49"/>
      <c r="D26" s="49"/>
      <c r="E26" s="50"/>
      <c r="I26"/>
    </row>
    <row r="27" spans="1:9" ht="15.95" customHeight="1">
      <c r="A27" s="46"/>
      <c r="B27" s="49"/>
      <c r="C27" s="49"/>
      <c r="D27" s="49"/>
      <c r="E27" s="50"/>
      <c r="I27"/>
    </row>
    <row r="28" spans="1:9" ht="15.95" customHeight="1">
      <c r="A28" s="46"/>
      <c r="B28" s="49"/>
      <c r="C28" s="49"/>
      <c r="D28" s="49"/>
      <c r="E28" s="50"/>
      <c r="I28"/>
    </row>
    <row r="29" spans="1:9" ht="15.95" customHeight="1">
      <c r="A29" s="46"/>
      <c r="B29" s="49"/>
      <c r="C29" s="49"/>
      <c r="D29" s="49"/>
      <c r="E29" s="50"/>
      <c r="I29" s="76"/>
    </row>
    <row r="30" spans="1:9" ht="15.95" customHeight="1">
      <c r="A30" s="46"/>
      <c r="B30" s="49"/>
      <c r="C30" s="49"/>
      <c r="D30" s="49"/>
      <c r="E30" s="50"/>
    </row>
    <row r="31" spans="1:9" ht="15.95" customHeight="1">
      <c r="A31" s="46"/>
      <c r="B31" s="49"/>
      <c r="C31" s="49"/>
      <c r="D31" s="49"/>
      <c r="E31" s="50"/>
    </row>
    <row r="32" spans="1:9" ht="15.95" customHeight="1">
      <c r="A32" s="46"/>
      <c r="B32" s="49"/>
      <c r="C32" s="49"/>
      <c r="D32" s="49"/>
      <c r="E32" s="50"/>
    </row>
    <row r="33" spans="1:5" ht="15.95" customHeight="1">
      <c r="A33" s="46"/>
      <c r="B33" s="49"/>
      <c r="C33" s="49"/>
      <c r="D33" s="49"/>
      <c r="E33" s="50"/>
    </row>
    <row r="34" spans="1:5" ht="15.95" customHeight="1">
      <c r="A34" s="46"/>
      <c r="B34" s="49"/>
      <c r="C34" s="49"/>
      <c r="D34" s="49"/>
      <c r="E34" s="50"/>
    </row>
    <row r="35" spans="1:5" ht="15.95" customHeight="1">
      <c r="A35" s="46"/>
      <c r="B35" s="49"/>
      <c r="C35" s="49"/>
      <c r="D35" s="49"/>
      <c r="E35" s="50"/>
    </row>
    <row r="36" spans="1:5" ht="15.95" customHeight="1">
      <c r="A36" s="46"/>
      <c r="B36" s="49"/>
      <c r="C36" s="49"/>
      <c r="D36" s="49"/>
      <c r="E36" s="50"/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46"/>
      <c r="B38" s="49"/>
      <c r="C38" s="49"/>
      <c r="D38" s="49"/>
      <c r="E38" s="50"/>
    </row>
    <row r="39" spans="1:5" ht="15.95" customHeight="1">
      <c r="A39" s="46"/>
      <c r="B39" s="49"/>
      <c r="C39" s="49"/>
      <c r="D39" s="49"/>
      <c r="E39" s="50"/>
    </row>
    <row r="40" spans="1:5" ht="15.95" customHeight="1">
      <c r="A40" s="51"/>
      <c r="B40" s="52"/>
      <c r="C40" s="52"/>
      <c r="D40" s="52"/>
      <c r="E40" s="53"/>
    </row>
    <row r="41" spans="1:5" ht="15.95" customHeight="1">
      <c r="A41" s="54" t="s">
        <v>45</v>
      </c>
      <c r="B41" s="55">
        <f>SUM(B43-B42)</f>
        <v>4501</v>
      </c>
      <c r="C41" s="55">
        <f>SUM(C43-C42)</f>
        <v>4851</v>
      </c>
      <c r="D41" s="77">
        <f>SUM(D43-D42)</f>
        <v>5320</v>
      </c>
      <c r="E41" s="56">
        <f>C41+D41</f>
        <v>10171</v>
      </c>
    </row>
    <row r="42" spans="1:5" ht="15.95" customHeight="1">
      <c r="A42" s="46" t="s">
        <v>46</v>
      </c>
      <c r="B42" s="57">
        <v>38</v>
      </c>
      <c r="C42" s="57">
        <v>31</v>
      </c>
      <c r="D42" s="57">
        <v>30</v>
      </c>
      <c r="E42" s="58">
        <f>SUM(C42:D42)</f>
        <v>61</v>
      </c>
    </row>
    <row r="43" spans="1:5" ht="15.95" customHeight="1">
      <c r="A43" s="59" t="s">
        <v>14</v>
      </c>
      <c r="B43" s="60">
        <f>SUM(厚狭①!B41+厚狭②!B41+厚狭③!B44)</f>
        <v>4539</v>
      </c>
      <c r="C43" s="60">
        <f>SUM(厚狭①!C41+厚狭②!C41+厚狭③!C44)</f>
        <v>4882</v>
      </c>
      <c r="D43" s="60">
        <f>SUM(厚狭①!D41+厚狭②!D41+厚狭③!D44)</f>
        <v>5350</v>
      </c>
      <c r="E43" s="61">
        <f>C43+D43</f>
        <v>10232</v>
      </c>
    </row>
    <row r="44" spans="1:5" ht="15.95" customHeight="1">
      <c r="A44" s="62"/>
      <c r="B44" s="78">
        <f>SUM(B4:B40)</f>
        <v>854</v>
      </c>
      <c r="C44" s="78">
        <f>SUM(C4:C40)</f>
        <v>896</v>
      </c>
      <c r="D44" s="78">
        <f>SUM(D4:D40)</f>
        <v>904</v>
      </c>
      <c r="E44" s="78">
        <f>SUM(E5:E40)</f>
        <v>1487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FF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303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304</v>
      </c>
      <c r="B4" s="64">
        <v>40</v>
      </c>
      <c r="C4" s="64">
        <v>40</v>
      </c>
      <c r="D4" s="64">
        <v>45</v>
      </c>
      <c r="E4" s="45">
        <f t="shared" ref="E4:E35" si="0">C4+D4</f>
        <v>85</v>
      </c>
    </row>
    <row r="5" spans="1:1024" ht="15.95" customHeight="1">
      <c r="A5" s="46" t="s">
        <v>305</v>
      </c>
      <c r="B5" s="49">
        <v>9</v>
      </c>
      <c r="C5" s="49">
        <v>8</v>
      </c>
      <c r="D5" s="49">
        <v>9</v>
      </c>
      <c r="E5" s="45">
        <f t="shared" si="0"/>
        <v>17</v>
      </c>
    </row>
    <row r="6" spans="1:1024" ht="15.95" customHeight="1">
      <c r="A6" s="46" t="s">
        <v>306</v>
      </c>
      <c r="B6" s="49">
        <v>86</v>
      </c>
      <c r="C6" s="49">
        <v>93</v>
      </c>
      <c r="D6" s="49">
        <v>99</v>
      </c>
      <c r="E6" s="45">
        <f t="shared" si="0"/>
        <v>192</v>
      </c>
    </row>
    <row r="7" spans="1:1024" ht="15.95" customHeight="1">
      <c r="A7" s="46" t="s">
        <v>307</v>
      </c>
      <c r="B7" s="49">
        <v>85</v>
      </c>
      <c r="C7" s="49">
        <v>101</v>
      </c>
      <c r="D7" s="49">
        <v>108</v>
      </c>
      <c r="E7" s="45">
        <f t="shared" si="0"/>
        <v>209</v>
      </c>
    </row>
    <row r="8" spans="1:1024" ht="15.95" customHeight="1">
      <c r="A8" s="46" t="s">
        <v>308</v>
      </c>
      <c r="B8" s="49">
        <v>99</v>
      </c>
      <c r="C8" s="49">
        <v>96</v>
      </c>
      <c r="D8" s="49">
        <v>124</v>
      </c>
      <c r="E8" s="45">
        <f t="shared" si="0"/>
        <v>220</v>
      </c>
    </row>
    <row r="9" spans="1:1024" ht="15.95" customHeight="1">
      <c r="A9" s="46" t="s">
        <v>309</v>
      </c>
      <c r="B9" s="49">
        <v>39</v>
      </c>
      <c r="C9" s="49">
        <v>52</v>
      </c>
      <c r="D9" s="49">
        <v>45</v>
      </c>
      <c r="E9" s="45">
        <f t="shared" si="0"/>
        <v>97</v>
      </c>
    </row>
    <row r="10" spans="1:1024" ht="15.95" customHeight="1">
      <c r="A10" s="46" t="s">
        <v>310</v>
      </c>
      <c r="B10" s="49">
        <v>34</v>
      </c>
      <c r="C10" s="49">
        <v>36</v>
      </c>
      <c r="D10" s="49">
        <v>35</v>
      </c>
      <c r="E10" s="45">
        <f t="shared" si="0"/>
        <v>71</v>
      </c>
    </row>
    <row r="11" spans="1:1024" ht="15.95" customHeight="1">
      <c r="A11" s="46" t="s">
        <v>311</v>
      </c>
      <c r="B11" s="49">
        <v>20</v>
      </c>
      <c r="C11" s="49">
        <v>18</v>
      </c>
      <c r="D11" s="49">
        <v>21</v>
      </c>
      <c r="E11" s="45">
        <f t="shared" si="0"/>
        <v>39</v>
      </c>
    </row>
    <row r="12" spans="1:1024" ht="15.95" customHeight="1">
      <c r="A12" s="46" t="s">
        <v>312</v>
      </c>
      <c r="B12" s="49">
        <v>34</v>
      </c>
      <c r="C12" s="49">
        <v>26</v>
      </c>
      <c r="D12" s="49">
        <v>37</v>
      </c>
      <c r="E12" s="45">
        <f t="shared" si="0"/>
        <v>63</v>
      </c>
    </row>
    <row r="13" spans="1:1024" ht="15.95" customHeight="1">
      <c r="A13" s="46" t="s">
        <v>313</v>
      </c>
      <c r="B13" s="49">
        <v>9</v>
      </c>
      <c r="C13" s="49">
        <v>6</v>
      </c>
      <c r="D13" s="49">
        <v>8</v>
      </c>
      <c r="E13" s="45">
        <f t="shared" si="0"/>
        <v>14</v>
      </c>
    </row>
    <row r="14" spans="1:1024" ht="15.95" customHeight="1">
      <c r="A14" s="46" t="s">
        <v>314</v>
      </c>
      <c r="B14" s="49">
        <v>32</v>
      </c>
      <c r="C14" s="49">
        <v>30</v>
      </c>
      <c r="D14" s="49">
        <v>31</v>
      </c>
      <c r="E14" s="45">
        <f t="shared" si="0"/>
        <v>61</v>
      </c>
    </row>
    <row r="15" spans="1:1024" ht="15.95" customHeight="1">
      <c r="A15" s="46" t="s">
        <v>315</v>
      </c>
      <c r="B15" s="49">
        <v>53</v>
      </c>
      <c r="C15" s="49">
        <v>55</v>
      </c>
      <c r="D15" s="49">
        <v>53</v>
      </c>
      <c r="E15" s="45">
        <f t="shared" si="0"/>
        <v>108</v>
      </c>
    </row>
    <row r="16" spans="1:1024" ht="15.95" customHeight="1">
      <c r="A16" s="46" t="s">
        <v>316</v>
      </c>
      <c r="B16" s="49">
        <v>100</v>
      </c>
      <c r="C16" s="49">
        <v>111</v>
      </c>
      <c r="D16" s="49">
        <v>110</v>
      </c>
      <c r="E16" s="45">
        <f t="shared" si="0"/>
        <v>221</v>
      </c>
    </row>
    <row r="17" spans="1:5" ht="15.95" customHeight="1">
      <c r="A17" s="46" t="s">
        <v>317</v>
      </c>
      <c r="B17" s="49">
        <v>42</v>
      </c>
      <c r="C17" s="49">
        <v>49</v>
      </c>
      <c r="D17" s="49">
        <v>45</v>
      </c>
      <c r="E17" s="45">
        <f t="shared" si="0"/>
        <v>94</v>
      </c>
    </row>
    <row r="18" spans="1:5" ht="15.95" customHeight="1">
      <c r="A18" s="46" t="s">
        <v>318</v>
      </c>
      <c r="B18" s="49">
        <v>32</v>
      </c>
      <c r="C18" s="49">
        <v>31</v>
      </c>
      <c r="D18" s="49">
        <v>39</v>
      </c>
      <c r="E18" s="45">
        <f t="shared" si="0"/>
        <v>70</v>
      </c>
    </row>
    <row r="19" spans="1:5" ht="15.95" customHeight="1">
      <c r="A19" s="46" t="s">
        <v>319</v>
      </c>
      <c r="B19" s="49">
        <v>21</v>
      </c>
      <c r="C19" s="49">
        <v>17</v>
      </c>
      <c r="D19" s="49">
        <v>19</v>
      </c>
      <c r="E19" s="45">
        <f t="shared" si="0"/>
        <v>36</v>
      </c>
    </row>
    <row r="20" spans="1:5" ht="15.95" customHeight="1">
      <c r="A20" s="46" t="s">
        <v>320</v>
      </c>
      <c r="B20" s="49">
        <v>6</v>
      </c>
      <c r="C20" s="49">
        <v>8</v>
      </c>
      <c r="D20" s="49">
        <v>7</v>
      </c>
      <c r="E20" s="45">
        <f t="shared" si="0"/>
        <v>15</v>
      </c>
    </row>
    <row r="21" spans="1:5" ht="15.95" customHeight="1">
      <c r="A21" s="46" t="s">
        <v>321</v>
      </c>
      <c r="B21" s="49">
        <v>14</v>
      </c>
      <c r="C21" s="49">
        <v>14</v>
      </c>
      <c r="D21" s="49">
        <v>16</v>
      </c>
      <c r="E21" s="45">
        <f t="shared" si="0"/>
        <v>30</v>
      </c>
    </row>
    <row r="22" spans="1:5" ht="15.95" customHeight="1">
      <c r="A22" s="46" t="s">
        <v>322</v>
      </c>
      <c r="B22" s="49">
        <v>30</v>
      </c>
      <c r="C22" s="49">
        <v>28</v>
      </c>
      <c r="D22" s="49">
        <v>35</v>
      </c>
      <c r="E22" s="45">
        <f t="shared" si="0"/>
        <v>63</v>
      </c>
    </row>
    <row r="23" spans="1:5" ht="15.95" customHeight="1">
      <c r="A23" s="46" t="s">
        <v>323</v>
      </c>
      <c r="B23" s="49">
        <v>57</v>
      </c>
      <c r="C23" s="49">
        <v>35</v>
      </c>
      <c r="D23" s="49">
        <v>53</v>
      </c>
      <c r="E23" s="45">
        <f t="shared" si="0"/>
        <v>88</v>
      </c>
    </row>
    <row r="24" spans="1:5" ht="15.95" customHeight="1">
      <c r="A24" s="46" t="s">
        <v>324</v>
      </c>
      <c r="B24" s="49">
        <v>44</v>
      </c>
      <c r="C24" s="49">
        <v>41</v>
      </c>
      <c r="D24" s="49">
        <v>62</v>
      </c>
      <c r="E24" s="45">
        <f t="shared" si="0"/>
        <v>103</v>
      </c>
    </row>
    <row r="25" spans="1:5" ht="15.95" customHeight="1">
      <c r="A25" s="46" t="s">
        <v>325</v>
      </c>
      <c r="B25" s="49">
        <v>82</v>
      </c>
      <c r="C25" s="49">
        <v>95</v>
      </c>
      <c r="D25" s="49">
        <v>87</v>
      </c>
      <c r="E25" s="45">
        <f t="shared" si="0"/>
        <v>182</v>
      </c>
    </row>
    <row r="26" spans="1:5" ht="15.95" customHeight="1">
      <c r="A26" s="46" t="s">
        <v>326</v>
      </c>
      <c r="B26" s="49">
        <v>5</v>
      </c>
      <c r="C26" s="49">
        <v>4</v>
      </c>
      <c r="D26" s="49">
        <v>7</v>
      </c>
      <c r="E26" s="45">
        <f t="shared" si="0"/>
        <v>11</v>
      </c>
    </row>
    <row r="27" spans="1:5" ht="15.95" customHeight="1">
      <c r="A27" s="46" t="s">
        <v>327</v>
      </c>
      <c r="B27" s="49">
        <v>14</v>
      </c>
      <c r="C27" s="49">
        <v>12</v>
      </c>
      <c r="D27" s="49">
        <v>16</v>
      </c>
      <c r="E27" s="45">
        <f t="shared" si="0"/>
        <v>28</v>
      </c>
    </row>
    <row r="28" spans="1:5" ht="15.95" customHeight="1">
      <c r="A28" s="46" t="s">
        <v>328</v>
      </c>
      <c r="B28" s="49">
        <v>7</v>
      </c>
      <c r="C28" s="49">
        <v>6</v>
      </c>
      <c r="D28" s="49">
        <v>11</v>
      </c>
      <c r="E28" s="45">
        <f t="shared" si="0"/>
        <v>17</v>
      </c>
    </row>
    <row r="29" spans="1:5" ht="15.95" customHeight="1">
      <c r="A29" s="46" t="s">
        <v>329</v>
      </c>
      <c r="B29" s="49">
        <v>18</v>
      </c>
      <c r="C29" s="49">
        <v>19</v>
      </c>
      <c r="D29" s="49">
        <v>18</v>
      </c>
      <c r="E29" s="45">
        <f t="shared" si="0"/>
        <v>37</v>
      </c>
    </row>
    <row r="30" spans="1:5" ht="15.95" customHeight="1">
      <c r="A30" s="46" t="s">
        <v>330</v>
      </c>
      <c r="B30" s="49">
        <v>40</v>
      </c>
      <c r="C30" s="49">
        <v>43</v>
      </c>
      <c r="D30" s="49">
        <v>45</v>
      </c>
      <c r="E30" s="45">
        <f t="shared" si="0"/>
        <v>88</v>
      </c>
    </row>
    <row r="31" spans="1:5" ht="15.95" customHeight="1">
      <c r="A31" s="46" t="s">
        <v>331</v>
      </c>
      <c r="B31" s="49">
        <v>11</v>
      </c>
      <c r="C31" s="49">
        <v>12</v>
      </c>
      <c r="D31" s="49">
        <v>11</v>
      </c>
      <c r="E31" s="45">
        <f t="shared" si="0"/>
        <v>23</v>
      </c>
    </row>
    <row r="32" spans="1:5" ht="15.95" customHeight="1">
      <c r="A32" s="46" t="s">
        <v>332</v>
      </c>
      <c r="B32" s="49">
        <v>29</v>
      </c>
      <c r="C32" s="49">
        <v>19</v>
      </c>
      <c r="D32" s="49">
        <v>29</v>
      </c>
      <c r="E32" s="45">
        <f t="shared" si="0"/>
        <v>48</v>
      </c>
    </row>
    <row r="33" spans="1:5" ht="15.95" customHeight="1">
      <c r="A33" s="46" t="s">
        <v>333</v>
      </c>
      <c r="B33" s="49">
        <v>12</v>
      </c>
      <c r="C33" s="49">
        <v>13</v>
      </c>
      <c r="D33" s="49">
        <v>14</v>
      </c>
      <c r="E33" s="45">
        <f t="shared" si="0"/>
        <v>27</v>
      </c>
    </row>
    <row r="34" spans="1:5" ht="15.95" customHeight="1">
      <c r="A34" s="46" t="s">
        <v>334</v>
      </c>
      <c r="B34" s="49">
        <v>41</v>
      </c>
      <c r="C34" s="49">
        <v>39</v>
      </c>
      <c r="D34" s="49">
        <v>42</v>
      </c>
      <c r="E34" s="45">
        <f t="shared" si="0"/>
        <v>81</v>
      </c>
    </row>
    <row r="35" spans="1:5" ht="15.95" customHeight="1">
      <c r="A35" s="48" t="s">
        <v>335</v>
      </c>
      <c r="B35" s="49">
        <v>93</v>
      </c>
      <c r="C35" s="49">
        <v>80</v>
      </c>
      <c r="D35" s="49">
        <v>60</v>
      </c>
      <c r="E35" s="45">
        <f t="shared" si="0"/>
        <v>140</v>
      </c>
    </row>
    <row r="36" spans="1:5" ht="15.95" customHeight="1">
      <c r="A36" s="46"/>
      <c r="B36" s="49"/>
      <c r="C36" s="49"/>
      <c r="D36" s="49"/>
      <c r="E36" s="50"/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51"/>
      <c r="B38" s="52"/>
      <c r="C38" s="52"/>
      <c r="D38" s="52"/>
      <c r="E38" s="53"/>
    </row>
    <row r="39" spans="1:5" ht="15.95" customHeight="1">
      <c r="A39" s="54" t="s">
        <v>45</v>
      </c>
      <c r="B39" s="55">
        <f>SUM(B41-B40)</f>
        <v>1186</v>
      </c>
      <c r="C39" s="55">
        <f>SUM(C41-C40)</f>
        <v>1201</v>
      </c>
      <c r="D39" s="77">
        <f>SUM(D41-D40)</f>
        <v>1321</v>
      </c>
      <c r="E39" s="56">
        <f>SUM(E41-E40)</f>
        <v>2522</v>
      </c>
    </row>
    <row r="40" spans="1:5" ht="15.95" customHeight="1">
      <c r="A40" s="46" t="s">
        <v>46</v>
      </c>
      <c r="B40" s="57">
        <v>52</v>
      </c>
      <c r="C40" s="57">
        <v>36</v>
      </c>
      <c r="D40" s="57">
        <v>20</v>
      </c>
      <c r="E40" s="58">
        <f>SUM(C40:D40)</f>
        <v>56</v>
      </c>
    </row>
    <row r="41" spans="1:5" ht="15.95" customHeight="1">
      <c r="A41" s="59" t="s">
        <v>14</v>
      </c>
      <c r="B41" s="60">
        <f>SUM(B4:B38)</f>
        <v>1238</v>
      </c>
      <c r="C41" s="60">
        <f>SUM(C4:C38)</f>
        <v>1237</v>
      </c>
      <c r="D41" s="60">
        <f>SUM(D4:D38)</f>
        <v>1341</v>
      </c>
      <c r="E41" s="61">
        <f>SUM(E4:E38)</f>
        <v>2578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C00"/>
  </sheetPr>
  <dimension ref="A1:AMK41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336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337</v>
      </c>
      <c r="B4" s="64">
        <v>9</v>
      </c>
      <c r="C4" s="64">
        <v>11</v>
      </c>
      <c r="D4" s="64">
        <v>8</v>
      </c>
      <c r="E4" s="45">
        <f t="shared" ref="E4:E22" si="0">C4+D4</f>
        <v>19</v>
      </c>
    </row>
    <row r="5" spans="1:1024" ht="15.95" customHeight="1">
      <c r="A5" s="46" t="s">
        <v>338</v>
      </c>
      <c r="B5" s="49">
        <v>47</v>
      </c>
      <c r="C5" s="49">
        <v>33</v>
      </c>
      <c r="D5" s="49">
        <v>50</v>
      </c>
      <c r="E5" s="45">
        <f t="shared" si="0"/>
        <v>83</v>
      </c>
    </row>
    <row r="6" spans="1:1024" ht="15.95" customHeight="1">
      <c r="A6" s="46" t="s">
        <v>339</v>
      </c>
      <c r="B6" s="49">
        <v>29</v>
      </c>
      <c r="C6" s="49">
        <v>27</v>
      </c>
      <c r="D6" s="49">
        <v>39</v>
      </c>
      <c r="E6" s="45">
        <f t="shared" si="0"/>
        <v>66</v>
      </c>
    </row>
    <row r="7" spans="1:1024" ht="15.95" customHeight="1">
      <c r="A7" s="46" t="s">
        <v>340</v>
      </c>
      <c r="B7" s="49">
        <v>158</v>
      </c>
      <c r="C7" s="49">
        <v>149</v>
      </c>
      <c r="D7" s="49">
        <v>174</v>
      </c>
      <c r="E7" s="45">
        <f t="shared" si="0"/>
        <v>323</v>
      </c>
    </row>
    <row r="8" spans="1:1024" ht="15.95" customHeight="1">
      <c r="A8" s="46" t="s">
        <v>341</v>
      </c>
      <c r="B8" s="49">
        <v>32</v>
      </c>
      <c r="C8" s="49">
        <v>24</v>
      </c>
      <c r="D8" s="49">
        <v>29</v>
      </c>
      <c r="E8" s="45">
        <f t="shared" si="0"/>
        <v>53</v>
      </c>
    </row>
    <row r="9" spans="1:1024" ht="15.95" customHeight="1">
      <c r="A9" s="46" t="s">
        <v>342</v>
      </c>
      <c r="B9" s="49">
        <v>93</v>
      </c>
      <c r="C9" s="49">
        <v>98</v>
      </c>
      <c r="D9" s="49">
        <v>100</v>
      </c>
      <c r="E9" s="45">
        <f t="shared" si="0"/>
        <v>198</v>
      </c>
    </row>
    <row r="10" spans="1:1024" ht="15.95" customHeight="1">
      <c r="A10" s="46" t="s">
        <v>343</v>
      </c>
      <c r="B10" s="49">
        <v>42</v>
      </c>
      <c r="C10" s="49">
        <v>40</v>
      </c>
      <c r="D10" s="49">
        <v>52</v>
      </c>
      <c r="E10" s="45">
        <f t="shared" si="0"/>
        <v>92</v>
      </c>
    </row>
    <row r="11" spans="1:1024" ht="15.95" customHeight="1">
      <c r="A11" s="46" t="s">
        <v>344</v>
      </c>
      <c r="B11" s="49">
        <v>16</v>
      </c>
      <c r="C11" s="49">
        <v>12</v>
      </c>
      <c r="D11" s="49">
        <v>18</v>
      </c>
      <c r="E11" s="45">
        <f t="shared" si="0"/>
        <v>30</v>
      </c>
    </row>
    <row r="12" spans="1:1024" ht="15.95" customHeight="1">
      <c r="A12" s="46" t="s">
        <v>345</v>
      </c>
      <c r="B12" s="49">
        <v>153</v>
      </c>
      <c r="C12" s="49">
        <v>126</v>
      </c>
      <c r="D12" s="49">
        <v>170</v>
      </c>
      <c r="E12" s="45">
        <f t="shared" si="0"/>
        <v>296</v>
      </c>
    </row>
    <row r="13" spans="1:1024" ht="15.95" customHeight="1">
      <c r="A13" s="46" t="s">
        <v>346</v>
      </c>
      <c r="B13" s="49">
        <v>46</v>
      </c>
      <c r="C13" s="49">
        <v>44</v>
      </c>
      <c r="D13" s="49">
        <v>53</v>
      </c>
      <c r="E13" s="45">
        <f t="shared" si="0"/>
        <v>97</v>
      </c>
    </row>
    <row r="14" spans="1:1024" ht="15.95" customHeight="1">
      <c r="A14" s="46" t="s">
        <v>347</v>
      </c>
      <c r="B14" s="49">
        <v>30</v>
      </c>
      <c r="C14" s="49">
        <v>30</v>
      </c>
      <c r="D14" s="49">
        <v>30</v>
      </c>
      <c r="E14" s="45">
        <f t="shared" si="0"/>
        <v>60</v>
      </c>
    </row>
    <row r="15" spans="1:1024" ht="15.95" customHeight="1">
      <c r="A15" s="46" t="s">
        <v>348</v>
      </c>
      <c r="B15" s="49">
        <v>56</v>
      </c>
      <c r="C15" s="49">
        <v>53</v>
      </c>
      <c r="D15" s="49">
        <v>66</v>
      </c>
      <c r="E15" s="45">
        <f t="shared" si="0"/>
        <v>119</v>
      </c>
    </row>
    <row r="16" spans="1:1024" ht="15.95" customHeight="1">
      <c r="A16" s="46" t="s">
        <v>349</v>
      </c>
      <c r="B16" s="49">
        <v>8</v>
      </c>
      <c r="C16" s="49">
        <v>10</v>
      </c>
      <c r="D16" s="49">
        <v>9</v>
      </c>
      <c r="E16" s="45">
        <f t="shared" si="0"/>
        <v>19</v>
      </c>
    </row>
    <row r="17" spans="1:5" ht="15.95" customHeight="1">
      <c r="A17" s="46" t="s">
        <v>350</v>
      </c>
      <c r="B17" s="49">
        <v>16</v>
      </c>
      <c r="C17" s="49">
        <v>16</v>
      </c>
      <c r="D17" s="49">
        <v>17</v>
      </c>
      <c r="E17" s="45">
        <f t="shared" si="0"/>
        <v>33</v>
      </c>
    </row>
    <row r="18" spans="1:5" ht="15.95" customHeight="1">
      <c r="A18" s="46" t="s">
        <v>351</v>
      </c>
      <c r="B18" s="49">
        <v>27</v>
      </c>
      <c r="C18" s="49">
        <v>25</v>
      </c>
      <c r="D18" s="49">
        <v>28</v>
      </c>
      <c r="E18" s="45">
        <f t="shared" si="0"/>
        <v>53</v>
      </c>
    </row>
    <row r="19" spans="1:5" ht="15.95" customHeight="1">
      <c r="A19" s="46" t="s">
        <v>352</v>
      </c>
      <c r="B19" s="49">
        <v>25</v>
      </c>
      <c r="C19" s="49">
        <v>24</v>
      </c>
      <c r="D19" s="49">
        <v>32</v>
      </c>
      <c r="E19" s="45">
        <f t="shared" si="0"/>
        <v>56</v>
      </c>
    </row>
    <row r="20" spans="1:5" ht="15.95" customHeight="1">
      <c r="A20" s="46" t="s">
        <v>353</v>
      </c>
      <c r="B20" s="49">
        <v>30</v>
      </c>
      <c r="C20" s="49">
        <v>23</v>
      </c>
      <c r="D20" s="49">
        <v>37</v>
      </c>
      <c r="E20" s="45">
        <f t="shared" si="0"/>
        <v>60</v>
      </c>
    </row>
    <row r="21" spans="1:5" ht="15.95" customHeight="1">
      <c r="A21" s="46" t="s">
        <v>354</v>
      </c>
      <c r="B21" s="49">
        <v>56</v>
      </c>
      <c r="C21" s="49">
        <v>49</v>
      </c>
      <c r="D21" s="49">
        <v>61</v>
      </c>
      <c r="E21" s="45">
        <f t="shared" si="0"/>
        <v>110</v>
      </c>
    </row>
    <row r="22" spans="1:5" ht="15.95" customHeight="1">
      <c r="A22" s="48" t="s">
        <v>355</v>
      </c>
      <c r="B22" s="49">
        <v>40</v>
      </c>
      <c r="C22" s="49">
        <v>31</v>
      </c>
      <c r="D22" s="49">
        <v>31</v>
      </c>
      <c r="E22" s="45">
        <f t="shared" si="0"/>
        <v>62</v>
      </c>
    </row>
    <row r="23" spans="1:5" ht="15.95" customHeight="1">
      <c r="A23" s="46"/>
      <c r="B23" s="49"/>
      <c r="C23" s="49"/>
      <c r="D23" s="49"/>
      <c r="E23" s="50"/>
    </row>
    <row r="24" spans="1:5" ht="15.95" customHeight="1">
      <c r="A24" s="46"/>
      <c r="B24" s="49"/>
      <c r="C24" s="49"/>
      <c r="D24" s="49"/>
      <c r="E24" s="50"/>
    </row>
    <row r="25" spans="1:5" ht="15.95" customHeight="1">
      <c r="A25" s="46"/>
      <c r="B25" s="49"/>
      <c r="C25" s="49"/>
      <c r="D25" s="49"/>
      <c r="E25" s="50"/>
    </row>
    <row r="26" spans="1:5" ht="15.95" customHeight="1">
      <c r="A26" s="46"/>
      <c r="B26" s="49"/>
      <c r="C26" s="49"/>
      <c r="D26" s="49"/>
      <c r="E26" s="50"/>
    </row>
    <row r="27" spans="1:5" ht="15.95" customHeight="1">
      <c r="A27" s="46"/>
      <c r="B27" s="49"/>
      <c r="C27" s="49"/>
      <c r="D27" s="49"/>
      <c r="E27" s="50"/>
    </row>
    <row r="28" spans="1:5" ht="15.95" customHeight="1">
      <c r="A28" s="46"/>
      <c r="B28" s="49"/>
      <c r="C28" s="49"/>
      <c r="D28" s="49"/>
      <c r="E28" s="50"/>
    </row>
    <row r="29" spans="1:5" ht="15.95" customHeight="1">
      <c r="A29" s="46"/>
      <c r="B29" s="49"/>
      <c r="C29" s="49"/>
      <c r="D29" s="49"/>
      <c r="E29" s="50"/>
    </row>
    <row r="30" spans="1:5" ht="15.95" customHeight="1">
      <c r="A30" s="46"/>
      <c r="B30" s="49"/>
      <c r="C30" s="49"/>
      <c r="D30" s="49"/>
      <c r="E30" s="50"/>
    </row>
    <row r="31" spans="1:5" ht="15.95" customHeight="1">
      <c r="A31" s="46"/>
      <c r="B31" s="49"/>
      <c r="C31" s="49"/>
      <c r="D31" s="49"/>
      <c r="E31" s="50"/>
    </row>
    <row r="32" spans="1:5" ht="15.95" customHeight="1">
      <c r="A32" s="46"/>
      <c r="B32" s="49"/>
      <c r="C32" s="49"/>
      <c r="D32" s="49"/>
      <c r="E32" s="50"/>
    </row>
    <row r="33" spans="1:5" ht="15.95" customHeight="1">
      <c r="A33" s="46"/>
      <c r="B33" s="49"/>
      <c r="C33" s="49"/>
      <c r="D33" s="49"/>
      <c r="E33" s="50"/>
    </row>
    <row r="34" spans="1:5" ht="15.95" customHeight="1">
      <c r="A34" s="46"/>
      <c r="B34" s="49"/>
      <c r="C34" s="49"/>
      <c r="D34" s="49"/>
      <c r="E34" s="50"/>
    </row>
    <row r="35" spans="1:5" ht="15.95" customHeight="1">
      <c r="A35" s="46"/>
      <c r="B35" s="49"/>
      <c r="C35" s="49"/>
      <c r="D35" s="49"/>
      <c r="E35" s="50"/>
    </row>
    <row r="36" spans="1:5" ht="15.95" customHeight="1">
      <c r="A36" s="46"/>
      <c r="B36" s="49"/>
      <c r="C36" s="49"/>
      <c r="D36" s="49"/>
      <c r="E36" s="50"/>
    </row>
    <row r="37" spans="1:5" ht="15.95" customHeight="1">
      <c r="A37" s="51"/>
      <c r="B37" s="52"/>
      <c r="C37" s="52"/>
      <c r="D37" s="52"/>
      <c r="E37" s="53"/>
    </row>
    <row r="38" spans="1:5" ht="15.95" customHeight="1">
      <c r="A38" s="54" t="s">
        <v>45</v>
      </c>
      <c r="B38" s="55">
        <f>SUM(B40-B39)</f>
        <v>911</v>
      </c>
      <c r="C38" s="55">
        <f>SUM(C40-C39)</f>
        <v>822</v>
      </c>
      <c r="D38" s="77">
        <f>SUM(D40-D39)</f>
        <v>1003</v>
      </c>
      <c r="E38" s="56">
        <f>SUM(E40-E39)</f>
        <v>1825</v>
      </c>
    </row>
    <row r="39" spans="1:5" ht="15.95" customHeight="1">
      <c r="A39" s="46" t="s">
        <v>46</v>
      </c>
      <c r="B39" s="57">
        <v>2</v>
      </c>
      <c r="C39" s="57">
        <v>3</v>
      </c>
      <c r="D39" s="57">
        <v>1</v>
      </c>
      <c r="E39" s="58">
        <f>SUM(C39:D39)</f>
        <v>4</v>
      </c>
    </row>
    <row r="40" spans="1:5" ht="15.95" customHeight="1">
      <c r="A40" s="59" t="s">
        <v>14</v>
      </c>
      <c r="B40" s="60">
        <f>SUM(B4:B37)</f>
        <v>913</v>
      </c>
      <c r="C40" s="60">
        <f>SUM(C4:C37)</f>
        <v>825</v>
      </c>
      <c r="D40" s="60">
        <f>SUM(D4:D37)</f>
        <v>1004</v>
      </c>
      <c r="E40" s="61">
        <f>SUM(E4:E37)</f>
        <v>1829</v>
      </c>
    </row>
    <row r="41" spans="1:5" ht="15.95" customHeight="1">
      <c r="A41" s="62"/>
      <c r="B41" s="63"/>
      <c r="C41" s="63"/>
      <c r="D41" s="63"/>
      <c r="E41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6600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356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357</v>
      </c>
      <c r="B4" s="64">
        <v>111</v>
      </c>
      <c r="C4" s="64">
        <v>110</v>
      </c>
      <c r="D4" s="64">
        <v>119</v>
      </c>
      <c r="E4" s="45">
        <f t="shared" ref="E4:E35" si="0">C4+D4</f>
        <v>229</v>
      </c>
    </row>
    <row r="5" spans="1:1024" ht="15.95" customHeight="1">
      <c r="A5" s="46" t="s">
        <v>358</v>
      </c>
      <c r="B5" s="49">
        <v>35</v>
      </c>
      <c r="C5" s="49">
        <v>28</v>
      </c>
      <c r="D5" s="49">
        <v>38</v>
      </c>
      <c r="E5" s="45">
        <f t="shared" si="0"/>
        <v>66</v>
      </c>
    </row>
    <row r="6" spans="1:1024" ht="15.95" customHeight="1">
      <c r="A6" s="46" t="s">
        <v>359</v>
      </c>
      <c r="B6" s="49">
        <v>37</v>
      </c>
      <c r="C6" s="49">
        <v>31</v>
      </c>
      <c r="D6" s="49">
        <v>40</v>
      </c>
      <c r="E6" s="45">
        <f t="shared" si="0"/>
        <v>71</v>
      </c>
    </row>
    <row r="7" spans="1:1024" ht="15.95" customHeight="1">
      <c r="A7" s="46" t="s">
        <v>360</v>
      </c>
      <c r="B7" s="49">
        <v>40</v>
      </c>
      <c r="C7" s="49">
        <v>30</v>
      </c>
      <c r="D7" s="49">
        <v>34</v>
      </c>
      <c r="E7" s="45">
        <f t="shared" si="0"/>
        <v>64</v>
      </c>
    </row>
    <row r="8" spans="1:1024" ht="15.95" customHeight="1">
      <c r="A8" s="46" t="s">
        <v>361</v>
      </c>
      <c r="B8" s="49">
        <v>53</v>
      </c>
      <c r="C8" s="49">
        <v>46</v>
      </c>
      <c r="D8" s="49">
        <v>44</v>
      </c>
      <c r="E8" s="45">
        <f t="shared" si="0"/>
        <v>90</v>
      </c>
    </row>
    <row r="9" spans="1:1024" ht="15.95" customHeight="1">
      <c r="A9" s="46" t="s">
        <v>362</v>
      </c>
      <c r="B9" s="49">
        <v>19</v>
      </c>
      <c r="C9" s="49">
        <v>12</v>
      </c>
      <c r="D9" s="49">
        <v>16</v>
      </c>
      <c r="E9" s="45">
        <f t="shared" si="0"/>
        <v>28</v>
      </c>
    </row>
    <row r="10" spans="1:1024" ht="15.95" customHeight="1">
      <c r="A10" s="46" t="s">
        <v>363</v>
      </c>
      <c r="B10" s="49">
        <v>20</v>
      </c>
      <c r="C10" s="49">
        <v>13</v>
      </c>
      <c r="D10" s="49">
        <v>26</v>
      </c>
      <c r="E10" s="45">
        <f t="shared" si="0"/>
        <v>39</v>
      </c>
    </row>
    <row r="11" spans="1:1024" ht="15.95" customHeight="1">
      <c r="A11" s="46" t="s">
        <v>364</v>
      </c>
      <c r="B11" s="49">
        <v>55</v>
      </c>
      <c r="C11" s="49">
        <v>35</v>
      </c>
      <c r="D11" s="49">
        <v>59</v>
      </c>
      <c r="E11" s="45">
        <f t="shared" si="0"/>
        <v>94</v>
      </c>
    </row>
    <row r="12" spans="1:1024" ht="15.95" customHeight="1">
      <c r="A12" s="46" t="s">
        <v>365</v>
      </c>
      <c r="B12" s="49">
        <v>24</v>
      </c>
      <c r="C12" s="49">
        <v>20</v>
      </c>
      <c r="D12" s="49">
        <v>29</v>
      </c>
      <c r="E12" s="45">
        <f t="shared" si="0"/>
        <v>49</v>
      </c>
    </row>
    <row r="13" spans="1:1024" ht="15.95" customHeight="1">
      <c r="A13" s="46" t="s">
        <v>366</v>
      </c>
      <c r="B13" s="49">
        <v>17</v>
      </c>
      <c r="C13" s="49">
        <v>13</v>
      </c>
      <c r="D13" s="49">
        <v>22</v>
      </c>
      <c r="E13" s="45">
        <f t="shared" si="0"/>
        <v>35</v>
      </c>
    </row>
    <row r="14" spans="1:1024" ht="15.95" customHeight="1">
      <c r="A14" s="46" t="s">
        <v>367</v>
      </c>
      <c r="B14" s="49">
        <v>65</v>
      </c>
      <c r="C14" s="49">
        <v>45</v>
      </c>
      <c r="D14" s="49">
        <v>66</v>
      </c>
      <c r="E14" s="45">
        <f t="shared" si="0"/>
        <v>111</v>
      </c>
    </row>
    <row r="15" spans="1:1024" ht="15.95" customHeight="1">
      <c r="A15" s="46" t="s">
        <v>368</v>
      </c>
      <c r="B15" s="49">
        <v>166</v>
      </c>
      <c r="C15" s="49">
        <v>181</v>
      </c>
      <c r="D15" s="49">
        <v>214</v>
      </c>
      <c r="E15" s="45">
        <f t="shared" si="0"/>
        <v>395</v>
      </c>
    </row>
    <row r="16" spans="1:1024" ht="15.95" customHeight="1">
      <c r="A16" s="46" t="s">
        <v>369</v>
      </c>
      <c r="B16" s="49">
        <v>169</v>
      </c>
      <c r="C16" s="49">
        <v>187</v>
      </c>
      <c r="D16" s="49">
        <v>202</v>
      </c>
      <c r="E16" s="45">
        <f t="shared" si="0"/>
        <v>389</v>
      </c>
    </row>
    <row r="17" spans="1:5" ht="15.95" customHeight="1">
      <c r="A17" s="46" t="s">
        <v>370</v>
      </c>
      <c r="B17" s="49">
        <v>28</v>
      </c>
      <c r="C17" s="49">
        <v>22</v>
      </c>
      <c r="D17" s="49">
        <v>34</v>
      </c>
      <c r="E17" s="45">
        <f t="shared" si="0"/>
        <v>56</v>
      </c>
    </row>
    <row r="18" spans="1:5" ht="15.95" customHeight="1">
      <c r="A18" s="46" t="s">
        <v>371</v>
      </c>
      <c r="B18" s="49">
        <v>118</v>
      </c>
      <c r="C18" s="49">
        <v>116</v>
      </c>
      <c r="D18" s="49">
        <v>129</v>
      </c>
      <c r="E18" s="45">
        <f t="shared" si="0"/>
        <v>245</v>
      </c>
    </row>
    <row r="19" spans="1:5" ht="15.95" customHeight="1">
      <c r="A19" s="46" t="s">
        <v>372</v>
      </c>
      <c r="B19" s="49">
        <v>44</v>
      </c>
      <c r="C19" s="49">
        <v>55</v>
      </c>
      <c r="D19" s="49">
        <v>53</v>
      </c>
      <c r="E19" s="45">
        <f t="shared" si="0"/>
        <v>108</v>
      </c>
    </row>
    <row r="20" spans="1:5" ht="15.95" customHeight="1">
      <c r="A20" s="46" t="s">
        <v>373</v>
      </c>
      <c r="B20" s="49">
        <v>101</v>
      </c>
      <c r="C20" s="49">
        <v>104</v>
      </c>
      <c r="D20" s="49">
        <v>100</v>
      </c>
      <c r="E20" s="45">
        <f t="shared" si="0"/>
        <v>204</v>
      </c>
    </row>
    <row r="21" spans="1:5" ht="15.95" customHeight="1">
      <c r="A21" s="46" t="s">
        <v>374</v>
      </c>
      <c r="B21" s="49">
        <v>47</v>
      </c>
      <c r="C21" s="49">
        <v>49</v>
      </c>
      <c r="D21" s="49">
        <v>59</v>
      </c>
      <c r="E21" s="45">
        <f t="shared" si="0"/>
        <v>108</v>
      </c>
    </row>
    <row r="22" spans="1:5" ht="15.95" customHeight="1">
      <c r="A22" s="46" t="s">
        <v>375</v>
      </c>
      <c r="B22" s="49">
        <v>124</v>
      </c>
      <c r="C22" s="49">
        <v>114</v>
      </c>
      <c r="D22" s="49">
        <v>132</v>
      </c>
      <c r="E22" s="45">
        <f t="shared" si="0"/>
        <v>246</v>
      </c>
    </row>
    <row r="23" spans="1:5" ht="15.95" customHeight="1">
      <c r="A23" s="46" t="s">
        <v>376</v>
      </c>
      <c r="B23" s="49">
        <v>17</v>
      </c>
      <c r="C23" s="49">
        <v>15</v>
      </c>
      <c r="D23" s="49">
        <v>17</v>
      </c>
      <c r="E23" s="45">
        <f t="shared" si="0"/>
        <v>32</v>
      </c>
    </row>
    <row r="24" spans="1:5" ht="15.95" customHeight="1">
      <c r="A24" s="46" t="s">
        <v>377</v>
      </c>
      <c r="B24" s="49">
        <v>58</v>
      </c>
      <c r="C24" s="49">
        <v>69</v>
      </c>
      <c r="D24" s="49">
        <v>74</v>
      </c>
      <c r="E24" s="45">
        <f t="shared" si="0"/>
        <v>143</v>
      </c>
    </row>
    <row r="25" spans="1:5" ht="15.95" customHeight="1">
      <c r="A25" s="46" t="s">
        <v>378</v>
      </c>
      <c r="B25" s="49">
        <v>57</v>
      </c>
      <c r="C25" s="49">
        <v>52</v>
      </c>
      <c r="D25" s="49">
        <v>60</v>
      </c>
      <c r="E25" s="45">
        <f t="shared" si="0"/>
        <v>112</v>
      </c>
    </row>
    <row r="26" spans="1:5" ht="15.95" customHeight="1">
      <c r="A26" s="46" t="s">
        <v>379</v>
      </c>
      <c r="B26" s="49">
        <v>24</v>
      </c>
      <c r="C26" s="49">
        <v>19</v>
      </c>
      <c r="D26" s="49">
        <v>25</v>
      </c>
      <c r="E26" s="45">
        <f t="shared" si="0"/>
        <v>44</v>
      </c>
    </row>
    <row r="27" spans="1:5" ht="15.95" customHeight="1">
      <c r="A27" s="46" t="s">
        <v>380</v>
      </c>
      <c r="B27" s="49">
        <v>50</v>
      </c>
      <c r="C27" s="49">
        <v>58</v>
      </c>
      <c r="D27" s="49">
        <v>63</v>
      </c>
      <c r="E27" s="45">
        <f t="shared" si="0"/>
        <v>121</v>
      </c>
    </row>
    <row r="28" spans="1:5" ht="15.95" customHeight="1">
      <c r="A28" s="46" t="s">
        <v>381</v>
      </c>
      <c r="B28" s="49">
        <v>30</v>
      </c>
      <c r="C28" s="49">
        <v>36</v>
      </c>
      <c r="D28" s="49">
        <v>30</v>
      </c>
      <c r="E28" s="45">
        <f t="shared" si="0"/>
        <v>66</v>
      </c>
    </row>
    <row r="29" spans="1:5" ht="15.95" customHeight="1">
      <c r="A29" s="46" t="s">
        <v>382</v>
      </c>
      <c r="B29" s="49">
        <v>28</v>
      </c>
      <c r="C29" s="49">
        <v>29</v>
      </c>
      <c r="D29" s="49">
        <v>30</v>
      </c>
      <c r="E29" s="45">
        <f t="shared" si="0"/>
        <v>59</v>
      </c>
    </row>
    <row r="30" spans="1:5" ht="15.95" customHeight="1">
      <c r="A30" s="46" t="s">
        <v>383</v>
      </c>
      <c r="B30" s="49">
        <v>74</v>
      </c>
      <c r="C30" s="49">
        <v>86</v>
      </c>
      <c r="D30" s="49">
        <v>46</v>
      </c>
      <c r="E30" s="45">
        <f t="shared" si="0"/>
        <v>132</v>
      </c>
    </row>
    <row r="31" spans="1:5" ht="15.95" customHeight="1">
      <c r="A31" s="46" t="s">
        <v>384</v>
      </c>
      <c r="B31" s="49">
        <v>6</v>
      </c>
      <c r="C31" s="49">
        <v>5</v>
      </c>
      <c r="D31" s="49">
        <v>6</v>
      </c>
      <c r="E31" s="45">
        <f t="shared" si="0"/>
        <v>11</v>
      </c>
    </row>
    <row r="32" spans="1:5" ht="15.95" customHeight="1">
      <c r="A32" s="46" t="s">
        <v>385</v>
      </c>
      <c r="B32" s="49">
        <v>89</v>
      </c>
      <c r="C32" s="49">
        <v>91</v>
      </c>
      <c r="D32" s="49">
        <v>102</v>
      </c>
      <c r="E32" s="45">
        <f t="shared" si="0"/>
        <v>193</v>
      </c>
    </row>
    <row r="33" spans="1:5" ht="15.95" customHeight="1">
      <c r="A33" s="46" t="s">
        <v>386</v>
      </c>
      <c r="B33" s="49">
        <v>43</v>
      </c>
      <c r="C33" s="49">
        <v>18</v>
      </c>
      <c r="D33" s="49">
        <v>25</v>
      </c>
      <c r="E33" s="45">
        <f t="shared" si="0"/>
        <v>43</v>
      </c>
    </row>
    <row r="34" spans="1:5" ht="15.95" customHeight="1">
      <c r="A34" s="46" t="s">
        <v>387</v>
      </c>
      <c r="B34" s="49">
        <v>5</v>
      </c>
      <c r="C34" s="49">
        <v>0</v>
      </c>
      <c r="D34" s="49">
        <v>5</v>
      </c>
      <c r="E34" s="45">
        <f t="shared" si="0"/>
        <v>5</v>
      </c>
    </row>
    <row r="35" spans="1:5" ht="15.95" customHeight="1">
      <c r="A35" s="48" t="s">
        <v>388</v>
      </c>
      <c r="B35" s="49">
        <v>223</v>
      </c>
      <c r="C35" s="49">
        <v>165</v>
      </c>
      <c r="D35" s="49">
        <v>146</v>
      </c>
      <c r="E35" s="45">
        <f t="shared" si="0"/>
        <v>311</v>
      </c>
    </row>
    <row r="36" spans="1:5" ht="15.95" customHeight="1">
      <c r="A36" s="48"/>
      <c r="B36" s="49"/>
      <c r="C36" s="49"/>
      <c r="D36" s="49"/>
      <c r="E36" s="50"/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51"/>
      <c r="B38" s="52"/>
      <c r="C38" s="52"/>
      <c r="D38" s="52"/>
      <c r="E38" s="53"/>
    </row>
    <row r="39" spans="1:5" ht="15.95" customHeight="1">
      <c r="A39" s="54" t="s">
        <v>45</v>
      </c>
      <c r="B39" s="70">
        <f>SUM(B41-B40)</f>
        <v>1977</v>
      </c>
      <c r="C39" s="70">
        <f>SUM(C41-C40)</f>
        <v>1854</v>
      </c>
      <c r="D39" s="70">
        <f>SUM(D41-D40)</f>
        <v>2045</v>
      </c>
      <c r="E39" s="71">
        <f>SUM(E41-E40)</f>
        <v>3899</v>
      </c>
    </row>
    <row r="40" spans="1:5" ht="15.95" customHeight="1">
      <c r="A40" s="46" t="s">
        <v>46</v>
      </c>
      <c r="B40" s="72"/>
      <c r="C40" s="72"/>
      <c r="D40" s="72"/>
      <c r="E40" s="73"/>
    </row>
    <row r="41" spans="1:5" ht="15.95" customHeight="1">
      <c r="A41" s="59" t="s">
        <v>14</v>
      </c>
      <c r="B41" s="74">
        <f>SUM(B4:B38)</f>
        <v>1977</v>
      </c>
      <c r="C41" s="74">
        <f>SUM(C4:C38)</f>
        <v>1854</v>
      </c>
      <c r="D41" s="74">
        <f>SUM(D4:D38)</f>
        <v>2045</v>
      </c>
      <c r="E41" s="75">
        <f>SUM(E4:E38)</f>
        <v>3899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00"/>
  </sheetPr>
  <dimension ref="A1:AMK46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389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390</v>
      </c>
      <c r="B4" s="64">
        <v>32</v>
      </c>
      <c r="C4" s="64">
        <v>31</v>
      </c>
      <c r="D4" s="64">
        <v>29</v>
      </c>
      <c r="E4" s="45">
        <f t="shared" ref="E4:E18" si="0">C4+D4</f>
        <v>60</v>
      </c>
    </row>
    <row r="5" spans="1:1024" ht="15.95" customHeight="1">
      <c r="A5" s="46" t="s">
        <v>391</v>
      </c>
      <c r="B5" s="49">
        <v>40</v>
      </c>
      <c r="C5" s="49">
        <v>37</v>
      </c>
      <c r="D5" s="49">
        <v>47</v>
      </c>
      <c r="E5" s="45">
        <f t="shared" si="0"/>
        <v>84</v>
      </c>
    </row>
    <row r="6" spans="1:1024" ht="15.95" customHeight="1">
      <c r="A6" s="46" t="s">
        <v>392</v>
      </c>
      <c r="B6" s="49">
        <v>49</v>
      </c>
      <c r="C6" s="49">
        <v>44</v>
      </c>
      <c r="D6" s="49">
        <v>61</v>
      </c>
      <c r="E6" s="45">
        <f t="shared" si="0"/>
        <v>105</v>
      </c>
    </row>
    <row r="7" spans="1:1024" ht="15.95" customHeight="1">
      <c r="A7" s="46" t="s">
        <v>393</v>
      </c>
      <c r="B7" s="49">
        <v>36</v>
      </c>
      <c r="C7" s="49">
        <v>24</v>
      </c>
      <c r="D7" s="49">
        <v>33</v>
      </c>
      <c r="E7" s="45">
        <f t="shared" si="0"/>
        <v>57</v>
      </c>
    </row>
    <row r="8" spans="1:1024" ht="15.95" customHeight="1">
      <c r="A8" s="46" t="s">
        <v>394</v>
      </c>
      <c r="B8" s="49">
        <v>52</v>
      </c>
      <c r="C8" s="49">
        <v>72</v>
      </c>
      <c r="D8" s="49">
        <v>66</v>
      </c>
      <c r="E8" s="45">
        <f t="shared" si="0"/>
        <v>138</v>
      </c>
    </row>
    <row r="9" spans="1:1024" ht="15.95" customHeight="1">
      <c r="A9" s="46" t="s">
        <v>395</v>
      </c>
      <c r="B9" s="49">
        <v>20</v>
      </c>
      <c r="C9" s="49">
        <v>26</v>
      </c>
      <c r="D9" s="49">
        <v>22</v>
      </c>
      <c r="E9" s="45">
        <f t="shared" si="0"/>
        <v>48</v>
      </c>
    </row>
    <row r="10" spans="1:1024" ht="15.95" customHeight="1">
      <c r="A10" s="46" t="s">
        <v>396</v>
      </c>
      <c r="B10" s="49">
        <v>21</v>
      </c>
      <c r="C10" s="49">
        <v>21</v>
      </c>
      <c r="D10" s="49">
        <v>22</v>
      </c>
      <c r="E10" s="45">
        <f t="shared" si="0"/>
        <v>43</v>
      </c>
    </row>
    <row r="11" spans="1:1024" ht="15.95" customHeight="1">
      <c r="A11" s="46" t="s">
        <v>397</v>
      </c>
      <c r="B11" s="49">
        <v>52</v>
      </c>
      <c r="C11" s="49">
        <v>42</v>
      </c>
      <c r="D11" s="49">
        <v>54</v>
      </c>
      <c r="E11" s="45">
        <f t="shared" si="0"/>
        <v>96</v>
      </c>
    </row>
    <row r="12" spans="1:1024" ht="15.95" customHeight="1">
      <c r="A12" s="46" t="s">
        <v>398</v>
      </c>
      <c r="B12" s="49">
        <v>8</v>
      </c>
      <c r="C12" s="49">
        <v>10</v>
      </c>
      <c r="D12" s="49">
        <v>7</v>
      </c>
      <c r="E12" s="45">
        <f t="shared" si="0"/>
        <v>17</v>
      </c>
    </row>
    <row r="13" spans="1:1024" ht="15.95" customHeight="1">
      <c r="A13" s="46" t="s">
        <v>399</v>
      </c>
      <c r="B13" s="49">
        <v>21</v>
      </c>
      <c r="C13" s="49">
        <v>19</v>
      </c>
      <c r="D13" s="49">
        <v>21</v>
      </c>
      <c r="E13" s="45">
        <f t="shared" si="0"/>
        <v>40</v>
      </c>
    </row>
    <row r="14" spans="1:1024" ht="15.95" customHeight="1">
      <c r="A14" s="46" t="s">
        <v>400</v>
      </c>
      <c r="B14" s="49">
        <v>19</v>
      </c>
      <c r="C14" s="49">
        <v>20</v>
      </c>
      <c r="D14" s="49">
        <v>18</v>
      </c>
      <c r="E14" s="45">
        <f t="shared" si="0"/>
        <v>38</v>
      </c>
    </row>
    <row r="15" spans="1:1024" ht="15.95" customHeight="1">
      <c r="A15" s="46" t="s">
        <v>401</v>
      </c>
      <c r="B15" s="49">
        <v>35</v>
      </c>
      <c r="C15" s="49">
        <v>28</v>
      </c>
      <c r="D15" s="49">
        <v>38</v>
      </c>
      <c r="E15" s="45">
        <f t="shared" si="0"/>
        <v>66</v>
      </c>
    </row>
    <row r="16" spans="1:1024" ht="15.95" customHeight="1">
      <c r="A16" s="46" t="s">
        <v>402</v>
      </c>
      <c r="B16" s="49">
        <v>33</v>
      </c>
      <c r="C16" s="49">
        <v>30</v>
      </c>
      <c r="D16" s="49">
        <v>34</v>
      </c>
      <c r="E16" s="45">
        <f t="shared" si="0"/>
        <v>64</v>
      </c>
    </row>
    <row r="17" spans="1:5" ht="15.95" customHeight="1">
      <c r="A17" s="46" t="s">
        <v>403</v>
      </c>
      <c r="B17" s="49">
        <v>65</v>
      </c>
      <c r="C17" s="49">
        <v>66</v>
      </c>
      <c r="D17" s="49">
        <v>70</v>
      </c>
      <c r="E17" s="45">
        <f t="shared" si="0"/>
        <v>136</v>
      </c>
    </row>
    <row r="18" spans="1:5" ht="15.95" customHeight="1">
      <c r="A18" s="65" t="s">
        <v>404</v>
      </c>
      <c r="B18" s="49">
        <v>53</v>
      </c>
      <c r="C18" s="49">
        <v>35</v>
      </c>
      <c r="D18" s="49">
        <v>46</v>
      </c>
      <c r="E18" s="45">
        <f t="shared" si="0"/>
        <v>81</v>
      </c>
    </row>
    <row r="19" spans="1:5" ht="15.95" customHeight="1">
      <c r="A19" s="46"/>
      <c r="B19" s="49"/>
      <c r="C19" s="49"/>
      <c r="D19" s="49"/>
      <c r="E19" s="50"/>
    </row>
    <row r="20" spans="1:5" ht="15.95" customHeight="1">
      <c r="A20" s="46"/>
      <c r="B20" s="49"/>
      <c r="C20" s="49"/>
      <c r="D20" s="49"/>
      <c r="E20" s="50"/>
    </row>
    <row r="21" spans="1:5" ht="15.95" customHeight="1">
      <c r="A21" s="46"/>
      <c r="B21" s="49"/>
      <c r="C21" s="49"/>
      <c r="D21" s="49"/>
      <c r="E21" s="50"/>
    </row>
    <row r="22" spans="1:5" ht="15.95" customHeight="1">
      <c r="A22" s="46"/>
      <c r="B22" s="49"/>
      <c r="C22" s="49"/>
      <c r="D22" s="49"/>
      <c r="E22" s="50"/>
    </row>
    <row r="23" spans="1:5" ht="15.95" customHeight="1">
      <c r="A23" s="46"/>
      <c r="B23" s="49"/>
      <c r="C23" s="49"/>
      <c r="D23" s="49"/>
      <c r="E23" s="50"/>
    </row>
    <row r="24" spans="1:5" ht="15.95" customHeight="1">
      <c r="A24" s="46"/>
      <c r="B24" s="49"/>
      <c r="C24" s="49"/>
      <c r="D24" s="49"/>
      <c r="E24" s="50"/>
    </row>
    <row r="25" spans="1:5" ht="15.95" customHeight="1">
      <c r="A25" s="46"/>
      <c r="B25" s="49"/>
      <c r="C25" s="49"/>
      <c r="D25" s="49"/>
      <c r="E25" s="50"/>
    </row>
    <row r="26" spans="1:5" ht="15.95" customHeight="1">
      <c r="A26" s="46"/>
      <c r="B26" s="49"/>
      <c r="C26" s="49"/>
      <c r="D26" s="49"/>
      <c r="E26" s="50"/>
    </row>
    <row r="27" spans="1:5" ht="15.95" customHeight="1">
      <c r="A27" s="46"/>
      <c r="B27" s="49"/>
      <c r="C27" s="49"/>
      <c r="D27" s="49"/>
      <c r="E27" s="50"/>
    </row>
    <row r="28" spans="1:5" ht="15.95" customHeight="1">
      <c r="A28" s="46"/>
      <c r="B28" s="49"/>
      <c r="C28" s="49"/>
      <c r="D28" s="49"/>
      <c r="E28" s="50"/>
    </row>
    <row r="29" spans="1:5" ht="15.95" customHeight="1">
      <c r="A29" s="46"/>
      <c r="B29" s="49"/>
      <c r="C29" s="49"/>
      <c r="D29" s="49"/>
      <c r="E29" s="50"/>
    </row>
    <row r="30" spans="1:5" ht="15.95" customHeight="1">
      <c r="A30" s="46"/>
      <c r="B30" s="49"/>
      <c r="C30" s="49"/>
      <c r="D30" s="49"/>
      <c r="E30" s="50"/>
    </row>
    <row r="31" spans="1:5" ht="15.95" customHeight="1">
      <c r="A31" s="46"/>
      <c r="B31" s="49"/>
      <c r="C31" s="49"/>
      <c r="D31" s="49"/>
      <c r="E31" s="50"/>
    </row>
    <row r="32" spans="1:5" ht="15.95" customHeight="1">
      <c r="A32" s="46"/>
      <c r="B32" s="49"/>
      <c r="C32" s="49"/>
      <c r="D32" s="49"/>
      <c r="E32" s="50"/>
    </row>
    <row r="33" spans="1:5" ht="15.95" customHeight="1">
      <c r="A33" s="46"/>
      <c r="B33" s="49"/>
      <c r="C33" s="49"/>
      <c r="D33" s="49"/>
      <c r="E33" s="50"/>
    </row>
    <row r="34" spans="1:5" ht="15.95" customHeight="1">
      <c r="A34" s="46"/>
      <c r="B34" s="49"/>
      <c r="C34" s="49"/>
      <c r="D34" s="49"/>
      <c r="E34" s="50"/>
    </row>
    <row r="35" spans="1:5" ht="15.95" customHeight="1">
      <c r="A35" s="46"/>
      <c r="B35" s="49"/>
      <c r="C35" s="49"/>
      <c r="D35" s="49"/>
      <c r="E35" s="50"/>
    </row>
    <row r="36" spans="1:5" ht="15.95" customHeight="1">
      <c r="A36" s="46"/>
      <c r="B36" s="49"/>
      <c r="C36" s="49"/>
      <c r="D36" s="49"/>
      <c r="E36" s="50"/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51"/>
      <c r="B38" s="52"/>
      <c r="C38" s="52"/>
      <c r="D38" s="52"/>
      <c r="E38" s="53"/>
    </row>
    <row r="39" spans="1:5" ht="15.95" customHeight="1">
      <c r="A39" s="54" t="s">
        <v>45</v>
      </c>
      <c r="B39" s="55">
        <f>SUM(B41-B40)</f>
        <v>2420</v>
      </c>
      <c r="C39" s="55">
        <f>SUM(C41-C40)</f>
        <v>2308</v>
      </c>
      <c r="D39" s="77">
        <f>SUM(D41-D40)</f>
        <v>2549</v>
      </c>
      <c r="E39" s="56">
        <f>C39+D39</f>
        <v>4857</v>
      </c>
    </row>
    <row r="40" spans="1:5" ht="15.95" customHeight="1">
      <c r="A40" s="46" t="s">
        <v>46</v>
      </c>
      <c r="B40" s="57">
        <f>65+28</f>
        <v>93</v>
      </c>
      <c r="C40" s="57">
        <f>39+12</f>
        <v>51</v>
      </c>
      <c r="D40" s="57">
        <f>43+21</f>
        <v>64</v>
      </c>
      <c r="E40" s="58">
        <f>C40+D40</f>
        <v>115</v>
      </c>
    </row>
    <row r="41" spans="1:5" ht="15.95" customHeight="1">
      <c r="A41" s="59" t="s">
        <v>14</v>
      </c>
      <c r="B41" s="60">
        <f>SUM(B4:B38,埴生①!B41)</f>
        <v>2513</v>
      </c>
      <c r="C41" s="60">
        <f>SUM(C4:C38,埴生①!C41)</f>
        <v>2359</v>
      </c>
      <c r="D41" s="60">
        <f>SUM(D4:D38,埴生①!D41)</f>
        <v>2613</v>
      </c>
      <c r="E41" s="61">
        <f>C41+D41</f>
        <v>4972</v>
      </c>
    </row>
    <row r="42" spans="1:5" ht="15.95" customHeight="1">
      <c r="A42" s="62"/>
      <c r="B42" s="63"/>
      <c r="C42" s="63"/>
      <c r="D42" s="63"/>
      <c r="E42" s="63"/>
    </row>
    <row r="43" spans="1:5" ht="15.95" customHeight="1">
      <c r="A43" s="79"/>
      <c r="B43" s="41" t="s">
        <v>31</v>
      </c>
      <c r="C43" s="41" t="s">
        <v>32</v>
      </c>
      <c r="D43" s="41" t="s">
        <v>33</v>
      </c>
      <c r="E43" s="42" t="s">
        <v>26</v>
      </c>
    </row>
    <row r="44" spans="1:5" ht="15.95" customHeight="1">
      <c r="A44" s="54" t="s">
        <v>45</v>
      </c>
      <c r="B44" s="55">
        <f>本山!B39+赤崎!B39+須恵!B41+小野田!B39+高泊!B39+高千帆!B40+有帆!B39+厚狭③!B41+出合!B39+厚陽!B38+埴生②!B39</f>
        <v>28327</v>
      </c>
      <c r="C44" s="55">
        <f>本山!C39+赤崎!C39+須恵!C41+小野田!C39+高泊!C39+高千帆!C40+有帆!C39+厚狭③!C41+出合!C39+厚陽!C38+埴生②!C39</f>
        <v>28442</v>
      </c>
      <c r="D44" s="55">
        <f>本山!D39+赤崎!D39+須恵!D41+小野田!D39+高泊!D39+高千帆!D40+有帆!D39+厚狭③!D41+出合!D39+厚陽!D38+埴生②!D39</f>
        <v>31345</v>
      </c>
      <c r="E44" s="56">
        <f>本山!E39+赤崎!E39+須恵!E41+小野田!E39+高泊!E39+高千帆!E40+有帆!E39+厚狭③!E41+出合!E39+厚陽!E38+埴生②!E39</f>
        <v>59787</v>
      </c>
    </row>
    <row r="45" spans="1:5" ht="15.95" customHeight="1">
      <c r="A45" s="46" t="s">
        <v>46</v>
      </c>
      <c r="B45" s="57">
        <f>本山!B40+赤崎!B40+須恵!B42+小野田!B40+高泊!B40+高千帆!B41+有帆!B40+厚狭③!B42+出合!B40+厚陽!B39+埴生②!B40</f>
        <v>485</v>
      </c>
      <c r="C45" s="57">
        <f>本山!C40+赤崎!C40+須恵!C42+小野田!C40+高泊!C40+高千帆!C41+有帆!C40+厚狭③!C42+出合!C40+厚陽!C39+埴生②!C40</f>
        <v>347</v>
      </c>
      <c r="D45" s="57">
        <f>本山!D40+赤崎!D40+須恵!D42+小野田!D40+高泊!D40+高千帆!D41+有帆!D40+厚狭③!D42+出合!D40+厚陽!D39+埴生②!D40</f>
        <v>330</v>
      </c>
      <c r="E45" s="58">
        <f>本山!E40+赤崎!E40+須恵!E42+小野田!E40+高泊!E40+高千帆!E41+有帆!E40+厚狭③!E42+出合!E40+厚陽!E39+埴生②!E40</f>
        <v>677</v>
      </c>
    </row>
    <row r="46" spans="1:5" ht="27.95" customHeight="1">
      <c r="A46" s="59" t="s">
        <v>14</v>
      </c>
      <c r="B46" s="60">
        <f>本山!B41+赤崎!B41+須恵!B43+小野田!B41+高泊!B41+高千帆!B42+有帆!B41+厚狭③!B43+出合!B41+厚陽!B40+埴生②!B41</f>
        <v>28812</v>
      </c>
      <c r="C46" s="60">
        <f>本山!C41+赤崎!C41+須恵!C43+小野田!C41+高泊!C41+高千帆!C42+有帆!C41+厚狭③!C43+出合!C41+厚陽!C40+埴生②!C41</f>
        <v>28789</v>
      </c>
      <c r="D46" s="60">
        <f>本山!D41+赤崎!D41+須恵!D43+小野田!D41+高泊!D41+高千帆!D42+有帆!D41+厚狭③!D43+出合!D41+厚陽!D40+埴生②!D41</f>
        <v>31675</v>
      </c>
      <c r="E46" s="61">
        <f>本山!E41+赤崎!E41+須恵!E43+小野田!E41+高泊!E41+高千帆!E42+有帆!E41+厚狭③!E43+出合!E41+厚陽!E40+埴生②!E41</f>
        <v>60464</v>
      </c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3399"/>
  </sheetPr>
  <dimension ref="A1:AMK21"/>
  <sheetViews>
    <sheetView zoomScaleNormal="100" zoomScalePageLayoutView="60" workbookViewId="0"/>
  </sheetViews>
  <sheetFormatPr defaultRowHeight="13.5"/>
  <cols>
    <col min="1" max="6" width="12.75" style="80"/>
    <col min="7" max="256" width="9" style="80"/>
    <col min="257" max="262" width="12.75" style="80"/>
    <col min="263" max="512" width="9" style="80"/>
    <col min="513" max="518" width="12.75" style="80"/>
    <col min="519" max="768" width="9" style="80"/>
    <col min="769" max="774" width="12.75" style="80"/>
    <col min="775" max="1025" width="9" style="80"/>
  </cols>
  <sheetData>
    <row r="1" spans="1:1024" ht="24.95" customHeight="1">
      <c r="A1" s="34" t="s">
        <v>405</v>
      </c>
      <c r="B1" s="34"/>
      <c r="C1" s="34"/>
      <c r="D1" s="3" t="str">
        <f>本山!$C$1</f>
        <v>令和4年4月1日現在</v>
      </c>
      <c r="E1" s="3"/>
      <c r="F1" s="8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83" customFormat="1" ht="24.95" customHeight="1">
      <c r="A2" s="82"/>
      <c r="B2" s="82"/>
      <c r="C2" s="82"/>
      <c r="D2" s="82"/>
      <c r="E2" s="82"/>
      <c r="F2" s="82"/>
    </row>
    <row r="3" spans="1:1024" ht="24.95" customHeight="1">
      <c r="A3" s="84"/>
      <c r="B3" s="85"/>
      <c r="C3" s="86" t="s">
        <v>31</v>
      </c>
      <c r="D3" s="86" t="s">
        <v>32</v>
      </c>
      <c r="E3" s="86" t="s">
        <v>33</v>
      </c>
      <c r="F3" s="87" t="s">
        <v>26</v>
      </c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  <c r="AM3"/>
      <c r="AN3"/>
      <c r="AO3"/>
      <c r="AP3"/>
      <c r="AQ3"/>
      <c r="AR3"/>
      <c r="AS3"/>
      <c r="AT3"/>
      <c r="AU3"/>
      <c r="AV3"/>
      <c r="AW3"/>
      <c r="AX3"/>
      <c r="AY3"/>
      <c r="AZ3"/>
      <c r="BA3"/>
      <c r="BB3"/>
      <c r="BC3"/>
      <c r="BD3"/>
      <c r="BE3"/>
      <c r="BF3"/>
      <c r="BG3"/>
      <c r="BH3"/>
      <c r="BI3"/>
      <c r="BJ3"/>
      <c r="BK3"/>
      <c r="BL3"/>
      <c r="BM3"/>
      <c r="BN3"/>
      <c r="BO3"/>
      <c r="BP3"/>
      <c r="BQ3"/>
      <c r="BR3"/>
      <c r="BS3"/>
      <c r="BT3"/>
      <c r="BU3"/>
      <c r="BV3"/>
      <c r="BW3"/>
      <c r="BX3"/>
      <c r="BY3"/>
      <c r="BZ3"/>
      <c r="CA3"/>
      <c r="CB3"/>
      <c r="CC3"/>
      <c r="CD3"/>
      <c r="CE3"/>
      <c r="CF3"/>
      <c r="CG3"/>
      <c r="CH3"/>
      <c r="CI3"/>
      <c r="CJ3"/>
      <c r="CK3"/>
      <c r="CL3"/>
      <c r="CM3"/>
      <c r="CN3"/>
      <c r="CO3"/>
      <c r="CP3"/>
      <c r="CQ3"/>
      <c r="CR3"/>
      <c r="CS3"/>
      <c r="CT3"/>
      <c r="CU3"/>
      <c r="CV3"/>
      <c r="CW3"/>
      <c r="CX3"/>
      <c r="CY3"/>
      <c r="CZ3"/>
      <c r="DA3"/>
      <c r="DB3"/>
      <c r="DC3"/>
      <c r="DD3"/>
      <c r="DE3"/>
      <c r="DF3"/>
      <c r="DG3"/>
      <c r="DH3"/>
      <c r="DI3"/>
      <c r="DJ3"/>
      <c r="DK3"/>
      <c r="DL3"/>
      <c r="DM3"/>
      <c r="DN3"/>
      <c r="DO3"/>
      <c r="DP3"/>
      <c r="DQ3"/>
      <c r="DR3"/>
      <c r="DS3"/>
      <c r="DT3"/>
      <c r="DU3"/>
      <c r="DV3"/>
      <c r="DW3"/>
      <c r="DX3"/>
      <c r="DY3"/>
      <c r="DZ3"/>
      <c r="EA3"/>
      <c r="EB3"/>
      <c r="EC3"/>
      <c r="ED3"/>
      <c r="EE3"/>
      <c r="EF3"/>
      <c r="EG3"/>
      <c r="EH3"/>
      <c r="EI3"/>
      <c r="EJ3"/>
      <c r="EK3"/>
      <c r="EL3"/>
      <c r="EM3"/>
      <c r="EN3"/>
      <c r="EO3"/>
      <c r="EP3"/>
      <c r="EQ3"/>
      <c r="ER3"/>
      <c r="ES3"/>
      <c r="ET3"/>
      <c r="EU3"/>
      <c r="EV3"/>
      <c r="EW3"/>
      <c r="EX3"/>
      <c r="EY3"/>
      <c r="EZ3"/>
      <c r="FA3"/>
      <c r="FB3"/>
      <c r="FC3"/>
      <c r="FD3"/>
      <c r="FE3"/>
      <c r="FF3"/>
      <c r="FG3"/>
      <c r="FH3"/>
      <c r="FI3"/>
      <c r="FJ3"/>
      <c r="FK3"/>
      <c r="FL3"/>
      <c r="FM3"/>
      <c r="FN3"/>
      <c r="FO3"/>
      <c r="FP3"/>
      <c r="FQ3"/>
      <c r="FR3"/>
      <c r="FS3"/>
      <c r="FT3"/>
      <c r="FU3"/>
      <c r="FV3"/>
      <c r="FW3"/>
      <c r="FX3"/>
      <c r="FY3"/>
      <c r="FZ3"/>
      <c r="GA3"/>
      <c r="GB3"/>
      <c r="GC3"/>
      <c r="GD3"/>
      <c r="GE3"/>
      <c r="GF3"/>
      <c r="GG3"/>
      <c r="GH3"/>
      <c r="GI3"/>
      <c r="GJ3"/>
      <c r="GK3"/>
      <c r="GL3"/>
      <c r="GM3"/>
      <c r="GN3"/>
      <c r="GO3"/>
      <c r="GP3"/>
      <c r="GQ3"/>
      <c r="GR3"/>
      <c r="GS3"/>
      <c r="GT3"/>
      <c r="GU3"/>
      <c r="GV3"/>
      <c r="GW3"/>
      <c r="GX3"/>
      <c r="GY3"/>
      <c r="GZ3"/>
      <c r="HA3"/>
      <c r="HB3"/>
      <c r="HC3"/>
      <c r="HD3"/>
      <c r="HE3"/>
      <c r="HF3"/>
      <c r="HG3"/>
      <c r="HH3"/>
      <c r="HI3"/>
      <c r="HJ3"/>
      <c r="HK3"/>
      <c r="HL3"/>
      <c r="HM3"/>
      <c r="HN3"/>
      <c r="HO3"/>
      <c r="HP3"/>
      <c r="HQ3"/>
      <c r="HR3"/>
      <c r="HS3"/>
      <c r="HT3"/>
      <c r="HU3"/>
      <c r="HV3"/>
      <c r="HW3"/>
      <c r="HX3"/>
      <c r="HY3"/>
      <c r="HZ3"/>
      <c r="IA3"/>
      <c r="IB3"/>
      <c r="IC3"/>
      <c r="ID3"/>
      <c r="IE3"/>
      <c r="IF3"/>
      <c r="IG3"/>
      <c r="IH3"/>
      <c r="II3"/>
      <c r="IJ3"/>
      <c r="IK3"/>
      <c r="IL3"/>
      <c r="IM3"/>
      <c r="IN3"/>
      <c r="IO3"/>
      <c r="IP3"/>
      <c r="IQ3"/>
      <c r="IR3"/>
      <c r="IS3"/>
      <c r="IT3"/>
      <c r="IU3"/>
      <c r="IV3"/>
      <c r="IW3"/>
      <c r="IX3"/>
      <c r="IY3"/>
      <c r="IZ3"/>
      <c r="JA3"/>
      <c r="JB3"/>
      <c r="JC3"/>
      <c r="JD3"/>
      <c r="JE3"/>
      <c r="JF3"/>
      <c r="JG3"/>
      <c r="JH3"/>
      <c r="JI3"/>
      <c r="JJ3"/>
      <c r="JK3"/>
      <c r="JL3"/>
      <c r="JM3"/>
      <c r="JN3"/>
      <c r="JO3"/>
      <c r="JP3"/>
      <c r="JQ3"/>
      <c r="JR3"/>
      <c r="JS3"/>
      <c r="JT3"/>
      <c r="JU3"/>
      <c r="JV3"/>
      <c r="JW3"/>
      <c r="JX3"/>
      <c r="JY3"/>
      <c r="JZ3"/>
      <c r="KA3"/>
      <c r="KB3"/>
      <c r="KC3"/>
      <c r="KD3"/>
      <c r="KE3"/>
      <c r="KF3"/>
      <c r="KG3"/>
      <c r="KH3"/>
      <c r="KI3"/>
      <c r="KJ3"/>
      <c r="KK3"/>
      <c r="KL3"/>
      <c r="KM3"/>
      <c r="KN3"/>
      <c r="KO3"/>
      <c r="KP3"/>
      <c r="KQ3"/>
      <c r="KR3"/>
      <c r="KS3"/>
      <c r="KT3"/>
      <c r="KU3"/>
      <c r="KV3"/>
      <c r="KW3"/>
      <c r="KX3"/>
      <c r="KY3"/>
      <c r="KZ3"/>
      <c r="LA3"/>
      <c r="LB3"/>
      <c r="LC3"/>
      <c r="LD3"/>
      <c r="LE3"/>
      <c r="LF3"/>
      <c r="LG3"/>
      <c r="LH3"/>
      <c r="LI3"/>
      <c r="LJ3"/>
      <c r="LK3"/>
      <c r="LL3"/>
      <c r="LM3"/>
      <c r="LN3"/>
      <c r="LO3"/>
      <c r="LP3"/>
      <c r="LQ3"/>
      <c r="LR3"/>
      <c r="LS3"/>
      <c r="LT3"/>
      <c r="LU3"/>
      <c r="LV3"/>
      <c r="LW3"/>
      <c r="LX3"/>
      <c r="LY3"/>
      <c r="LZ3"/>
      <c r="MA3"/>
      <c r="MB3"/>
      <c r="MC3"/>
      <c r="MD3"/>
      <c r="ME3"/>
      <c r="MF3"/>
      <c r="MG3"/>
      <c r="MH3"/>
      <c r="MI3"/>
      <c r="MJ3"/>
      <c r="MK3"/>
      <c r="ML3"/>
      <c r="MM3"/>
      <c r="MN3"/>
      <c r="MO3"/>
      <c r="MP3"/>
      <c r="MQ3"/>
      <c r="MR3"/>
      <c r="MS3"/>
      <c r="MT3"/>
      <c r="MU3"/>
      <c r="MV3"/>
      <c r="MW3"/>
      <c r="MX3"/>
      <c r="MY3"/>
      <c r="MZ3"/>
      <c r="NA3"/>
      <c r="NB3"/>
      <c r="NC3"/>
      <c r="ND3"/>
      <c r="NE3"/>
      <c r="NF3"/>
      <c r="NG3"/>
      <c r="NH3"/>
      <c r="NI3"/>
      <c r="NJ3"/>
      <c r="NK3"/>
      <c r="NL3"/>
      <c r="NM3"/>
      <c r="NN3"/>
      <c r="NO3"/>
      <c r="NP3"/>
      <c r="NQ3"/>
      <c r="NR3"/>
      <c r="NS3"/>
      <c r="NT3"/>
      <c r="NU3"/>
      <c r="NV3"/>
      <c r="NW3"/>
      <c r="NX3"/>
      <c r="NY3"/>
      <c r="NZ3"/>
      <c r="OA3"/>
      <c r="OB3"/>
      <c r="OC3"/>
      <c r="OD3"/>
      <c r="OE3"/>
      <c r="OF3"/>
      <c r="OG3"/>
      <c r="OH3"/>
      <c r="OI3"/>
      <c r="OJ3"/>
      <c r="OK3"/>
      <c r="OL3"/>
      <c r="OM3"/>
      <c r="ON3"/>
      <c r="OO3"/>
      <c r="OP3"/>
      <c r="OQ3"/>
      <c r="OR3"/>
      <c r="OS3"/>
      <c r="OT3"/>
      <c r="OU3"/>
      <c r="OV3"/>
      <c r="OW3"/>
      <c r="OX3"/>
      <c r="OY3"/>
      <c r="OZ3"/>
      <c r="PA3"/>
      <c r="PB3"/>
      <c r="PC3"/>
      <c r="PD3"/>
      <c r="PE3"/>
      <c r="PF3"/>
      <c r="PG3"/>
      <c r="PH3"/>
      <c r="PI3"/>
      <c r="PJ3"/>
      <c r="PK3"/>
      <c r="PL3"/>
      <c r="PM3"/>
      <c r="PN3"/>
      <c r="PO3"/>
      <c r="PP3"/>
      <c r="PQ3"/>
      <c r="PR3"/>
      <c r="PS3"/>
      <c r="PT3"/>
      <c r="PU3"/>
      <c r="PV3"/>
      <c r="PW3"/>
      <c r="PX3"/>
      <c r="PY3"/>
      <c r="PZ3"/>
      <c r="QA3"/>
      <c r="QB3"/>
      <c r="QC3"/>
      <c r="QD3"/>
      <c r="QE3"/>
      <c r="QF3"/>
      <c r="QG3"/>
      <c r="QH3"/>
      <c r="QI3"/>
      <c r="QJ3"/>
      <c r="QK3"/>
      <c r="QL3"/>
      <c r="QM3"/>
      <c r="QN3"/>
      <c r="QO3"/>
      <c r="QP3"/>
      <c r="QQ3"/>
      <c r="QR3"/>
      <c r="QS3"/>
      <c r="QT3"/>
      <c r="QU3"/>
      <c r="QV3"/>
      <c r="QW3"/>
      <c r="QX3"/>
      <c r="QY3"/>
      <c r="QZ3"/>
      <c r="RA3"/>
      <c r="RB3"/>
      <c r="RC3"/>
      <c r="RD3"/>
      <c r="RE3"/>
      <c r="RF3"/>
      <c r="RG3"/>
      <c r="RH3"/>
      <c r="RI3"/>
      <c r="RJ3"/>
      <c r="RK3"/>
      <c r="RL3"/>
      <c r="RM3"/>
      <c r="RN3"/>
      <c r="RO3"/>
      <c r="RP3"/>
      <c r="RQ3"/>
      <c r="RR3"/>
      <c r="RS3"/>
      <c r="RT3"/>
      <c r="RU3"/>
      <c r="RV3"/>
      <c r="RW3"/>
      <c r="RX3"/>
      <c r="RY3"/>
      <c r="RZ3"/>
      <c r="SA3"/>
      <c r="SB3"/>
      <c r="SC3"/>
      <c r="SD3"/>
      <c r="SE3"/>
      <c r="SF3"/>
      <c r="SG3"/>
      <c r="SH3"/>
      <c r="SI3"/>
      <c r="SJ3"/>
      <c r="SK3"/>
      <c r="SL3"/>
      <c r="SM3"/>
      <c r="SN3"/>
      <c r="SO3"/>
      <c r="SP3"/>
      <c r="SQ3"/>
      <c r="SR3"/>
      <c r="SS3"/>
      <c r="ST3"/>
      <c r="SU3"/>
      <c r="SV3"/>
      <c r="SW3"/>
      <c r="SX3"/>
      <c r="SY3"/>
      <c r="SZ3"/>
      <c r="TA3"/>
      <c r="TB3"/>
      <c r="TC3"/>
      <c r="TD3"/>
      <c r="TE3"/>
      <c r="TF3"/>
      <c r="TG3"/>
      <c r="TH3"/>
      <c r="TI3"/>
      <c r="TJ3"/>
      <c r="TK3"/>
      <c r="TL3"/>
      <c r="TM3"/>
      <c r="TN3"/>
      <c r="TO3"/>
      <c r="TP3"/>
      <c r="TQ3"/>
      <c r="TR3"/>
      <c r="TS3"/>
      <c r="TT3"/>
      <c r="TU3"/>
      <c r="TV3"/>
      <c r="TW3"/>
      <c r="TX3"/>
      <c r="TY3"/>
      <c r="TZ3"/>
      <c r="UA3"/>
      <c r="UB3"/>
      <c r="UC3"/>
      <c r="UD3"/>
      <c r="UE3"/>
      <c r="UF3"/>
      <c r="UG3"/>
      <c r="UH3"/>
      <c r="UI3"/>
      <c r="UJ3"/>
      <c r="UK3"/>
      <c r="UL3"/>
      <c r="UM3"/>
      <c r="UN3"/>
      <c r="UO3"/>
      <c r="UP3"/>
      <c r="UQ3"/>
      <c r="UR3"/>
      <c r="US3"/>
      <c r="UT3"/>
      <c r="UU3"/>
      <c r="UV3"/>
      <c r="UW3"/>
      <c r="UX3"/>
      <c r="UY3"/>
      <c r="UZ3"/>
      <c r="VA3"/>
      <c r="VB3"/>
      <c r="VC3"/>
      <c r="VD3"/>
      <c r="VE3"/>
      <c r="VF3"/>
      <c r="VG3"/>
      <c r="VH3"/>
      <c r="VI3"/>
      <c r="VJ3"/>
      <c r="VK3"/>
      <c r="VL3"/>
      <c r="VM3"/>
      <c r="VN3"/>
      <c r="VO3"/>
      <c r="VP3"/>
      <c r="VQ3"/>
      <c r="VR3"/>
      <c r="VS3"/>
      <c r="VT3"/>
      <c r="VU3"/>
      <c r="VV3"/>
      <c r="VW3"/>
      <c r="VX3"/>
      <c r="VY3"/>
      <c r="VZ3"/>
      <c r="WA3"/>
      <c r="WB3"/>
      <c r="WC3"/>
      <c r="WD3"/>
      <c r="WE3"/>
      <c r="WF3"/>
      <c r="WG3"/>
      <c r="WH3"/>
      <c r="WI3"/>
      <c r="WJ3"/>
      <c r="WK3"/>
      <c r="WL3"/>
      <c r="WM3"/>
      <c r="WN3"/>
      <c r="WO3"/>
      <c r="WP3"/>
      <c r="WQ3"/>
      <c r="WR3"/>
      <c r="WS3"/>
      <c r="WT3"/>
      <c r="WU3"/>
      <c r="WV3"/>
      <c r="WW3"/>
      <c r="WX3"/>
      <c r="WY3"/>
      <c r="WZ3"/>
      <c r="XA3"/>
      <c r="XB3"/>
      <c r="XC3"/>
      <c r="XD3"/>
      <c r="XE3"/>
      <c r="XF3"/>
      <c r="XG3"/>
      <c r="XH3"/>
      <c r="XI3"/>
      <c r="XJ3"/>
      <c r="XK3"/>
      <c r="XL3"/>
      <c r="XM3"/>
      <c r="XN3"/>
      <c r="XO3"/>
      <c r="XP3"/>
      <c r="XQ3"/>
      <c r="XR3"/>
      <c r="XS3"/>
      <c r="XT3"/>
      <c r="XU3"/>
      <c r="XV3"/>
      <c r="XW3"/>
      <c r="XX3"/>
      <c r="XY3"/>
      <c r="XZ3"/>
      <c r="YA3"/>
      <c r="YB3"/>
      <c r="YC3"/>
      <c r="YD3"/>
      <c r="YE3"/>
      <c r="YF3"/>
      <c r="YG3"/>
      <c r="YH3"/>
      <c r="YI3"/>
      <c r="YJ3"/>
      <c r="YK3"/>
      <c r="YL3"/>
      <c r="YM3"/>
      <c r="YN3"/>
      <c r="YO3"/>
      <c r="YP3"/>
      <c r="YQ3"/>
      <c r="YR3"/>
      <c r="YS3"/>
      <c r="YT3"/>
      <c r="YU3"/>
      <c r="YV3"/>
      <c r="YW3"/>
      <c r="YX3"/>
      <c r="YY3"/>
      <c r="YZ3"/>
      <c r="ZA3"/>
      <c r="ZB3"/>
      <c r="ZC3"/>
      <c r="ZD3"/>
      <c r="ZE3"/>
      <c r="ZF3"/>
      <c r="ZG3"/>
      <c r="ZH3"/>
      <c r="ZI3"/>
      <c r="ZJ3"/>
      <c r="ZK3"/>
      <c r="ZL3"/>
      <c r="ZM3"/>
      <c r="ZN3"/>
      <c r="ZO3"/>
      <c r="ZP3"/>
      <c r="ZQ3"/>
      <c r="ZR3"/>
      <c r="ZS3"/>
      <c r="ZT3"/>
      <c r="ZU3"/>
      <c r="ZV3"/>
      <c r="ZW3"/>
      <c r="ZX3"/>
      <c r="ZY3"/>
      <c r="ZZ3"/>
      <c r="AAA3"/>
      <c r="AAB3"/>
      <c r="AAC3"/>
      <c r="AAD3"/>
      <c r="AAE3"/>
      <c r="AAF3"/>
      <c r="AAG3"/>
      <c r="AAH3"/>
      <c r="AAI3"/>
      <c r="AAJ3"/>
      <c r="AAK3"/>
      <c r="AAL3"/>
      <c r="AAM3"/>
      <c r="AAN3"/>
      <c r="AAO3"/>
      <c r="AAP3"/>
      <c r="AAQ3"/>
      <c r="AAR3"/>
      <c r="AAS3"/>
      <c r="AAT3"/>
      <c r="AAU3"/>
      <c r="AAV3"/>
      <c r="AAW3"/>
      <c r="AAX3"/>
      <c r="AAY3"/>
      <c r="AAZ3"/>
      <c r="ABA3"/>
      <c r="ABB3"/>
      <c r="ABC3"/>
      <c r="ABD3"/>
      <c r="ABE3"/>
      <c r="ABF3"/>
      <c r="ABG3"/>
      <c r="ABH3"/>
      <c r="ABI3"/>
      <c r="ABJ3"/>
      <c r="ABK3"/>
      <c r="ABL3"/>
      <c r="ABM3"/>
      <c r="ABN3"/>
      <c r="ABO3"/>
      <c r="ABP3"/>
      <c r="ABQ3"/>
      <c r="ABR3"/>
      <c r="ABS3"/>
      <c r="ABT3"/>
      <c r="ABU3"/>
      <c r="ABV3"/>
      <c r="ABW3"/>
      <c r="ABX3"/>
      <c r="ABY3"/>
      <c r="ABZ3"/>
      <c r="ACA3"/>
      <c r="ACB3"/>
      <c r="ACC3"/>
      <c r="ACD3"/>
      <c r="ACE3"/>
      <c r="ACF3"/>
      <c r="ACG3"/>
      <c r="ACH3"/>
      <c r="ACI3"/>
      <c r="ACJ3"/>
      <c r="ACK3"/>
      <c r="ACL3"/>
      <c r="ACM3"/>
      <c r="ACN3"/>
      <c r="ACO3"/>
      <c r="ACP3"/>
      <c r="ACQ3"/>
      <c r="ACR3"/>
      <c r="ACS3"/>
      <c r="ACT3"/>
      <c r="ACU3"/>
      <c r="ACV3"/>
      <c r="ACW3"/>
      <c r="ACX3"/>
      <c r="ACY3"/>
      <c r="ACZ3"/>
      <c r="ADA3"/>
      <c r="ADB3"/>
      <c r="ADC3"/>
      <c r="ADD3"/>
      <c r="ADE3"/>
      <c r="ADF3"/>
      <c r="ADG3"/>
      <c r="ADH3"/>
      <c r="ADI3"/>
      <c r="ADJ3"/>
      <c r="ADK3"/>
      <c r="ADL3"/>
      <c r="ADM3"/>
      <c r="ADN3"/>
      <c r="ADO3"/>
      <c r="ADP3"/>
      <c r="ADQ3"/>
      <c r="ADR3"/>
      <c r="ADS3"/>
      <c r="ADT3"/>
      <c r="ADU3"/>
      <c r="ADV3"/>
      <c r="ADW3"/>
      <c r="ADX3"/>
      <c r="ADY3"/>
      <c r="ADZ3"/>
      <c r="AEA3"/>
      <c r="AEB3"/>
      <c r="AEC3"/>
      <c r="AED3"/>
      <c r="AEE3"/>
      <c r="AEF3"/>
      <c r="AEG3"/>
      <c r="AEH3"/>
      <c r="AEI3"/>
      <c r="AEJ3"/>
      <c r="AEK3"/>
      <c r="AEL3"/>
      <c r="AEM3"/>
      <c r="AEN3"/>
      <c r="AEO3"/>
      <c r="AEP3"/>
      <c r="AEQ3"/>
      <c r="AER3"/>
      <c r="AES3"/>
      <c r="AET3"/>
      <c r="AEU3"/>
      <c r="AEV3"/>
      <c r="AEW3"/>
      <c r="AEX3"/>
      <c r="AEY3"/>
      <c r="AEZ3"/>
      <c r="AFA3"/>
      <c r="AFB3"/>
      <c r="AFC3"/>
      <c r="AFD3"/>
      <c r="AFE3"/>
      <c r="AFF3"/>
      <c r="AFG3"/>
      <c r="AFH3"/>
      <c r="AFI3"/>
      <c r="AFJ3"/>
      <c r="AFK3"/>
      <c r="AFL3"/>
      <c r="AFM3"/>
      <c r="AFN3"/>
      <c r="AFO3"/>
      <c r="AFP3"/>
      <c r="AFQ3"/>
      <c r="AFR3"/>
      <c r="AFS3"/>
      <c r="AFT3"/>
      <c r="AFU3"/>
      <c r="AFV3"/>
      <c r="AFW3"/>
      <c r="AFX3"/>
      <c r="AFY3"/>
      <c r="AFZ3"/>
      <c r="AGA3"/>
      <c r="AGB3"/>
      <c r="AGC3"/>
      <c r="AGD3"/>
      <c r="AGE3"/>
      <c r="AGF3"/>
      <c r="AGG3"/>
      <c r="AGH3"/>
      <c r="AGI3"/>
      <c r="AGJ3"/>
      <c r="AGK3"/>
      <c r="AGL3"/>
      <c r="AGM3"/>
      <c r="AGN3"/>
      <c r="AGO3"/>
      <c r="AGP3"/>
      <c r="AGQ3"/>
      <c r="AGR3"/>
      <c r="AGS3"/>
      <c r="AGT3"/>
      <c r="AGU3"/>
      <c r="AGV3"/>
      <c r="AGW3"/>
      <c r="AGX3"/>
      <c r="AGY3"/>
      <c r="AGZ3"/>
      <c r="AHA3"/>
      <c r="AHB3"/>
      <c r="AHC3"/>
      <c r="AHD3"/>
      <c r="AHE3"/>
      <c r="AHF3"/>
      <c r="AHG3"/>
      <c r="AHH3"/>
      <c r="AHI3"/>
      <c r="AHJ3"/>
      <c r="AHK3"/>
      <c r="AHL3"/>
      <c r="AHM3"/>
      <c r="AHN3"/>
      <c r="AHO3"/>
      <c r="AHP3"/>
      <c r="AHQ3"/>
      <c r="AHR3"/>
      <c r="AHS3"/>
      <c r="AHT3"/>
      <c r="AHU3"/>
      <c r="AHV3"/>
      <c r="AHW3"/>
      <c r="AHX3"/>
      <c r="AHY3"/>
      <c r="AHZ3"/>
      <c r="AIA3"/>
      <c r="AIB3"/>
      <c r="AIC3"/>
      <c r="AID3"/>
      <c r="AIE3"/>
      <c r="AIF3"/>
      <c r="AIG3"/>
      <c r="AIH3"/>
      <c r="AII3"/>
      <c r="AIJ3"/>
      <c r="AIK3"/>
      <c r="AIL3"/>
      <c r="AIM3"/>
      <c r="AIN3"/>
      <c r="AIO3"/>
      <c r="AIP3"/>
      <c r="AIQ3"/>
      <c r="AIR3"/>
      <c r="AIS3"/>
      <c r="AIT3"/>
      <c r="AIU3"/>
      <c r="AIV3"/>
      <c r="AIW3"/>
      <c r="AIX3"/>
      <c r="AIY3"/>
      <c r="AIZ3"/>
      <c r="AJA3"/>
      <c r="AJB3"/>
      <c r="AJC3"/>
      <c r="AJD3"/>
      <c r="AJE3"/>
      <c r="AJF3"/>
      <c r="AJG3"/>
      <c r="AJH3"/>
      <c r="AJI3"/>
      <c r="AJJ3"/>
      <c r="AJK3"/>
      <c r="AJL3"/>
      <c r="AJM3"/>
      <c r="AJN3"/>
      <c r="AJO3"/>
      <c r="AJP3"/>
      <c r="AJQ3"/>
      <c r="AJR3"/>
      <c r="AJS3"/>
      <c r="AJT3"/>
      <c r="AJU3"/>
      <c r="AJV3"/>
      <c r="AJW3"/>
      <c r="AJX3"/>
      <c r="AJY3"/>
      <c r="AJZ3"/>
      <c r="AKA3"/>
      <c r="AKB3"/>
      <c r="AKC3"/>
      <c r="AKD3"/>
      <c r="AKE3"/>
      <c r="AKF3"/>
      <c r="AKG3"/>
      <c r="AKH3"/>
      <c r="AKI3"/>
      <c r="AKJ3"/>
      <c r="AKK3"/>
      <c r="AKL3"/>
      <c r="AKM3"/>
      <c r="AKN3"/>
      <c r="AKO3"/>
      <c r="AKP3"/>
      <c r="AKQ3"/>
      <c r="AKR3"/>
      <c r="AKS3"/>
      <c r="AKT3"/>
      <c r="AKU3"/>
      <c r="AKV3"/>
      <c r="AKW3"/>
      <c r="AKX3"/>
      <c r="AKY3"/>
      <c r="AKZ3"/>
      <c r="ALA3"/>
      <c r="ALB3"/>
      <c r="ALC3"/>
      <c r="ALD3"/>
      <c r="ALE3"/>
      <c r="ALF3"/>
      <c r="ALG3"/>
      <c r="ALH3"/>
      <c r="ALI3"/>
      <c r="ALJ3"/>
      <c r="ALK3"/>
      <c r="ALL3"/>
      <c r="ALM3"/>
      <c r="ALN3"/>
      <c r="ALO3"/>
      <c r="ALP3"/>
      <c r="ALQ3"/>
      <c r="ALR3"/>
      <c r="ALS3"/>
      <c r="ALT3"/>
      <c r="ALU3"/>
      <c r="ALV3"/>
      <c r="ALW3"/>
      <c r="ALX3"/>
      <c r="ALY3"/>
      <c r="ALZ3"/>
      <c r="AMA3"/>
      <c r="AMB3"/>
      <c r="AMC3"/>
      <c r="AMD3"/>
      <c r="AME3"/>
      <c r="AMF3"/>
      <c r="AMG3"/>
      <c r="AMH3"/>
      <c r="AMI3"/>
      <c r="AMJ3"/>
    </row>
    <row r="4" spans="1:1024" s="83" customFormat="1" ht="8.1" customHeight="1">
      <c r="A4" s="88"/>
      <c r="B4" s="89"/>
      <c r="C4" s="89"/>
      <c r="D4" s="89"/>
      <c r="E4" s="89"/>
      <c r="F4" s="89"/>
    </row>
    <row r="5" spans="1:1024" ht="24.95" customHeight="1">
      <c r="A5" s="2" t="s">
        <v>406</v>
      </c>
      <c r="B5" s="90" t="s">
        <v>45</v>
      </c>
      <c r="C5" s="91">
        <f>SUM(本山!B39,赤崎!B39,須恵!B41,小野田!B39,高泊!B39,高千帆!B40,有帆!B39)</f>
        <v>19309</v>
      </c>
      <c r="D5" s="91">
        <f>SUM(本山!C39,赤崎!C39,須恵!C41,小野田!C39,高泊!C39,高千帆!C40,有帆!C39)</f>
        <v>19260</v>
      </c>
      <c r="E5" s="91">
        <f>SUM(本山!D39,赤崎!D39,須恵!D41,小野田!D39,高泊!D39,高千帆!D40,有帆!D39)</f>
        <v>21152</v>
      </c>
      <c r="F5" s="92">
        <f>SUM(D5:E5)</f>
        <v>40412</v>
      </c>
      <c r="G5"/>
      <c r="H5"/>
      <c r="I5"/>
      <c r="J5"/>
      <c r="K5"/>
      <c r="L5"/>
      <c r="M5"/>
      <c r="N5"/>
      <c r="O5"/>
      <c r="P5"/>
      <c r="Q5"/>
      <c r="R5"/>
      <c r="S5"/>
      <c r="T5"/>
      <c r="U5"/>
      <c r="V5"/>
      <c r="W5"/>
      <c r="X5"/>
      <c r="Y5"/>
      <c r="Z5"/>
      <c r="AA5"/>
      <c r="AB5"/>
      <c r="AC5"/>
      <c r="AD5"/>
      <c r="AE5"/>
      <c r="AF5"/>
      <c r="AG5"/>
      <c r="AH5"/>
      <c r="AI5"/>
      <c r="AJ5"/>
      <c r="AK5"/>
      <c r="AL5"/>
      <c r="AM5"/>
      <c r="AN5"/>
      <c r="AO5"/>
      <c r="AP5"/>
      <c r="AQ5"/>
      <c r="AR5"/>
      <c r="AS5"/>
      <c r="AT5"/>
      <c r="AU5"/>
      <c r="AV5"/>
      <c r="AW5"/>
      <c r="AX5"/>
      <c r="AY5"/>
      <c r="AZ5"/>
      <c r="BA5"/>
      <c r="BB5"/>
      <c r="BC5"/>
      <c r="BD5"/>
      <c r="BE5"/>
      <c r="BF5"/>
      <c r="BG5"/>
      <c r="BH5"/>
      <c r="BI5"/>
      <c r="BJ5"/>
      <c r="BK5"/>
      <c r="BL5"/>
      <c r="BM5"/>
      <c r="BN5"/>
      <c r="BO5"/>
      <c r="BP5"/>
      <c r="BQ5"/>
      <c r="BR5"/>
      <c r="BS5"/>
      <c r="BT5"/>
      <c r="BU5"/>
      <c r="BV5"/>
      <c r="BW5"/>
      <c r="BX5"/>
      <c r="BY5"/>
      <c r="BZ5"/>
      <c r="CA5"/>
      <c r="CB5"/>
      <c r="CC5"/>
      <c r="CD5"/>
      <c r="CE5"/>
      <c r="CF5"/>
      <c r="CG5"/>
      <c r="CH5"/>
      <c r="CI5"/>
      <c r="CJ5"/>
      <c r="CK5"/>
      <c r="CL5"/>
      <c r="CM5"/>
      <c r="CN5"/>
      <c r="CO5"/>
      <c r="CP5"/>
      <c r="CQ5"/>
      <c r="CR5"/>
      <c r="CS5"/>
      <c r="CT5"/>
      <c r="CU5"/>
      <c r="CV5"/>
      <c r="CW5"/>
      <c r="CX5"/>
      <c r="CY5"/>
      <c r="CZ5"/>
      <c r="DA5"/>
      <c r="DB5"/>
      <c r="DC5"/>
      <c r="DD5"/>
      <c r="DE5"/>
      <c r="DF5"/>
      <c r="DG5"/>
      <c r="DH5"/>
      <c r="DI5"/>
      <c r="DJ5"/>
      <c r="DK5"/>
      <c r="DL5"/>
      <c r="DM5"/>
      <c r="DN5"/>
      <c r="DO5"/>
      <c r="DP5"/>
      <c r="DQ5"/>
      <c r="DR5"/>
      <c r="DS5"/>
      <c r="DT5"/>
      <c r="DU5"/>
      <c r="DV5"/>
      <c r="DW5"/>
      <c r="DX5"/>
      <c r="DY5"/>
      <c r="DZ5"/>
      <c r="EA5"/>
      <c r="EB5"/>
      <c r="EC5"/>
      <c r="ED5"/>
      <c r="EE5"/>
      <c r="EF5"/>
      <c r="EG5"/>
      <c r="EH5"/>
      <c r="EI5"/>
      <c r="EJ5"/>
      <c r="EK5"/>
      <c r="EL5"/>
      <c r="EM5"/>
      <c r="EN5"/>
      <c r="EO5"/>
      <c r="EP5"/>
      <c r="EQ5"/>
      <c r="ER5"/>
      <c r="ES5"/>
      <c r="ET5"/>
      <c r="EU5"/>
      <c r="EV5"/>
      <c r="EW5"/>
      <c r="EX5"/>
      <c r="EY5"/>
      <c r="EZ5"/>
      <c r="FA5"/>
      <c r="FB5"/>
      <c r="FC5"/>
      <c r="FD5"/>
      <c r="FE5"/>
      <c r="FF5"/>
      <c r="FG5"/>
      <c r="FH5"/>
      <c r="FI5"/>
      <c r="FJ5"/>
      <c r="FK5"/>
      <c r="FL5"/>
      <c r="FM5"/>
      <c r="FN5"/>
      <c r="FO5"/>
      <c r="FP5"/>
      <c r="FQ5"/>
      <c r="FR5"/>
      <c r="FS5"/>
      <c r="FT5"/>
      <c r="FU5"/>
      <c r="FV5"/>
      <c r="FW5"/>
      <c r="FX5"/>
      <c r="FY5"/>
      <c r="FZ5"/>
      <c r="GA5"/>
      <c r="GB5"/>
      <c r="GC5"/>
      <c r="GD5"/>
      <c r="GE5"/>
      <c r="GF5"/>
      <c r="GG5"/>
      <c r="GH5"/>
      <c r="GI5"/>
      <c r="GJ5"/>
      <c r="GK5"/>
      <c r="GL5"/>
      <c r="GM5"/>
      <c r="GN5"/>
      <c r="GO5"/>
      <c r="GP5"/>
      <c r="GQ5"/>
      <c r="GR5"/>
      <c r="GS5"/>
      <c r="GT5"/>
      <c r="GU5"/>
      <c r="GV5"/>
      <c r="GW5"/>
      <c r="GX5"/>
      <c r="GY5"/>
      <c r="GZ5"/>
      <c r="HA5"/>
      <c r="HB5"/>
      <c r="HC5"/>
      <c r="HD5"/>
      <c r="HE5"/>
      <c r="HF5"/>
      <c r="HG5"/>
      <c r="HH5"/>
      <c r="HI5"/>
      <c r="HJ5"/>
      <c r="HK5"/>
      <c r="HL5"/>
      <c r="HM5"/>
      <c r="HN5"/>
      <c r="HO5"/>
      <c r="HP5"/>
      <c r="HQ5"/>
      <c r="HR5"/>
      <c r="HS5"/>
      <c r="HT5"/>
      <c r="HU5"/>
      <c r="HV5"/>
      <c r="HW5"/>
      <c r="HX5"/>
      <c r="HY5"/>
      <c r="HZ5"/>
      <c r="IA5"/>
      <c r="IB5"/>
      <c r="IC5"/>
      <c r="ID5"/>
      <c r="IE5"/>
      <c r="IF5"/>
      <c r="IG5"/>
      <c r="IH5"/>
      <c r="II5"/>
      <c r="IJ5"/>
      <c r="IK5"/>
      <c r="IL5"/>
      <c r="IM5"/>
      <c r="IN5"/>
      <c r="IO5"/>
      <c r="IP5"/>
      <c r="IQ5"/>
      <c r="IR5"/>
      <c r="IS5"/>
      <c r="IT5"/>
      <c r="IU5"/>
      <c r="IV5"/>
      <c r="IW5"/>
      <c r="IX5"/>
      <c r="IY5"/>
      <c r="IZ5"/>
      <c r="JA5"/>
      <c r="JB5"/>
      <c r="JC5"/>
      <c r="JD5"/>
      <c r="JE5"/>
      <c r="JF5"/>
      <c r="JG5"/>
      <c r="JH5"/>
      <c r="JI5"/>
      <c r="JJ5"/>
      <c r="JK5"/>
      <c r="JL5"/>
      <c r="JM5"/>
      <c r="JN5"/>
      <c r="JO5"/>
      <c r="JP5"/>
      <c r="JQ5"/>
      <c r="JR5"/>
      <c r="JS5"/>
      <c r="JT5"/>
      <c r="JU5"/>
      <c r="JV5"/>
      <c r="JW5"/>
      <c r="JX5"/>
      <c r="JY5"/>
      <c r="JZ5"/>
      <c r="KA5"/>
      <c r="KB5"/>
      <c r="KC5"/>
      <c r="KD5"/>
      <c r="KE5"/>
      <c r="KF5"/>
      <c r="KG5"/>
      <c r="KH5"/>
      <c r="KI5"/>
      <c r="KJ5"/>
      <c r="KK5"/>
      <c r="KL5"/>
      <c r="KM5"/>
      <c r="KN5"/>
      <c r="KO5"/>
      <c r="KP5"/>
      <c r="KQ5"/>
      <c r="KR5"/>
      <c r="KS5"/>
      <c r="KT5"/>
      <c r="KU5"/>
      <c r="KV5"/>
      <c r="KW5"/>
      <c r="KX5"/>
      <c r="KY5"/>
      <c r="KZ5"/>
      <c r="LA5"/>
      <c r="LB5"/>
      <c r="LC5"/>
      <c r="LD5"/>
      <c r="LE5"/>
      <c r="LF5"/>
      <c r="LG5"/>
      <c r="LH5"/>
      <c r="LI5"/>
      <c r="LJ5"/>
      <c r="LK5"/>
      <c r="LL5"/>
      <c r="LM5"/>
      <c r="LN5"/>
      <c r="LO5"/>
      <c r="LP5"/>
      <c r="LQ5"/>
      <c r="LR5"/>
      <c r="LS5"/>
      <c r="LT5"/>
      <c r="LU5"/>
      <c r="LV5"/>
      <c r="LW5"/>
      <c r="LX5"/>
      <c r="LY5"/>
      <c r="LZ5"/>
      <c r="MA5"/>
      <c r="MB5"/>
      <c r="MC5"/>
      <c r="MD5"/>
      <c r="ME5"/>
      <c r="MF5"/>
      <c r="MG5"/>
      <c r="MH5"/>
      <c r="MI5"/>
      <c r="MJ5"/>
      <c r="MK5"/>
      <c r="ML5"/>
      <c r="MM5"/>
      <c r="MN5"/>
      <c r="MO5"/>
      <c r="MP5"/>
      <c r="MQ5"/>
      <c r="MR5"/>
      <c r="MS5"/>
      <c r="MT5"/>
      <c r="MU5"/>
      <c r="MV5"/>
      <c r="MW5"/>
      <c r="MX5"/>
      <c r="MY5"/>
      <c r="MZ5"/>
      <c r="NA5"/>
      <c r="NB5"/>
      <c r="NC5"/>
      <c r="ND5"/>
      <c r="NE5"/>
      <c r="NF5"/>
      <c r="NG5"/>
      <c r="NH5"/>
      <c r="NI5"/>
      <c r="NJ5"/>
      <c r="NK5"/>
      <c r="NL5"/>
      <c r="NM5"/>
      <c r="NN5"/>
      <c r="NO5"/>
      <c r="NP5"/>
      <c r="NQ5"/>
      <c r="NR5"/>
      <c r="NS5"/>
      <c r="NT5"/>
      <c r="NU5"/>
      <c r="NV5"/>
      <c r="NW5"/>
      <c r="NX5"/>
      <c r="NY5"/>
      <c r="NZ5"/>
      <c r="OA5"/>
      <c r="OB5"/>
      <c r="OC5"/>
      <c r="OD5"/>
      <c r="OE5"/>
      <c r="OF5"/>
      <c r="OG5"/>
      <c r="OH5"/>
      <c r="OI5"/>
      <c r="OJ5"/>
      <c r="OK5"/>
      <c r="OL5"/>
      <c r="OM5"/>
      <c r="ON5"/>
      <c r="OO5"/>
      <c r="OP5"/>
      <c r="OQ5"/>
      <c r="OR5"/>
      <c r="OS5"/>
      <c r="OT5"/>
      <c r="OU5"/>
      <c r="OV5"/>
      <c r="OW5"/>
      <c r="OX5"/>
      <c r="OY5"/>
      <c r="OZ5"/>
      <c r="PA5"/>
      <c r="PB5"/>
      <c r="PC5"/>
      <c r="PD5"/>
      <c r="PE5"/>
      <c r="PF5"/>
      <c r="PG5"/>
      <c r="PH5"/>
      <c r="PI5"/>
      <c r="PJ5"/>
      <c r="PK5"/>
      <c r="PL5"/>
      <c r="PM5"/>
      <c r="PN5"/>
      <c r="PO5"/>
      <c r="PP5"/>
      <c r="PQ5"/>
      <c r="PR5"/>
      <c r="PS5"/>
      <c r="PT5"/>
      <c r="PU5"/>
      <c r="PV5"/>
      <c r="PW5"/>
      <c r="PX5"/>
      <c r="PY5"/>
      <c r="PZ5"/>
      <c r="QA5"/>
      <c r="QB5"/>
      <c r="QC5"/>
      <c r="QD5"/>
      <c r="QE5"/>
      <c r="QF5"/>
      <c r="QG5"/>
      <c r="QH5"/>
      <c r="QI5"/>
      <c r="QJ5"/>
      <c r="QK5"/>
      <c r="QL5"/>
      <c r="QM5"/>
      <c r="QN5"/>
      <c r="QO5"/>
      <c r="QP5"/>
      <c r="QQ5"/>
      <c r="QR5"/>
      <c r="QS5"/>
      <c r="QT5"/>
      <c r="QU5"/>
      <c r="QV5"/>
      <c r="QW5"/>
      <c r="QX5"/>
      <c r="QY5"/>
      <c r="QZ5"/>
      <c r="RA5"/>
      <c r="RB5"/>
      <c r="RC5"/>
      <c r="RD5"/>
      <c r="RE5"/>
      <c r="RF5"/>
      <c r="RG5"/>
      <c r="RH5"/>
      <c r="RI5"/>
      <c r="RJ5"/>
      <c r="RK5"/>
      <c r="RL5"/>
      <c r="RM5"/>
      <c r="RN5"/>
      <c r="RO5"/>
      <c r="RP5"/>
      <c r="RQ5"/>
      <c r="RR5"/>
      <c r="RS5"/>
      <c r="RT5"/>
      <c r="RU5"/>
      <c r="RV5"/>
      <c r="RW5"/>
      <c r="RX5"/>
      <c r="RY5"/>
      <c r="RZ5"/>
      <c r="SA5"/>
      <c r="SB5"/>
      <c r="SC5"/>
      <c r="SD5"/>
      <c r="SE5"/>
      <c r="SF5"/>
      <c r="SG5"/>
      <c r="SH5"/>
      <c r="SI5"/>
      <c r="SJ5"/>
      <c r="SK5"/>
      <c r="SL5"/>
      <c r="SM5"/>
      <c r="SN5"/>
      <c r="SO5"/>
      <c r="SP5"/>
      <c r="SQ5"/>
      <c r="SR5"/>
      <c r="SS5"/>
      <c r="ST5"/>
      <c r="SU5"/>
      <c r="SV5"/>
      <c r="SW5"/>
      <c r="SX5"/>
      <c r="SY5"/>
      <c r="SZ5"/>
      <c r="TA5"/>
      <c r="TB5"/>
      <c r="TC5"/>
      <c r="TD5"/>
      <c r="TE5"/>
      <c r="TF5"/>
      <c r="TG5"/>
      <c r="TH5"/>
      <c r="TI5"/>
      <c r="TJ5"/>
      <c r="TK5"/>
      <c r="TL5"/>
      <c r="TM5"/>
      <c r="TN5"/>
      <c r="TO5"/>
      <c r="TP5"/>
      <c r="TQ5"/>
      <c r="TR5"/>
      <c r="TS5"/>
      <c r="TT5"/>
      <c r="TU5"/>
      <c r="TV5"/>
      <c r="TW5"/>
      <c r="TX5"/>
      <c r="TY5"/>
      <c r="TZ5"/>
      <c r="UA5"/>
      <c r="UB5"/>
      <c r="UC5"/>
      <c r="UD5"/>
      <c r="UE5"/>
      <c r="UF5"/>
      <c r="UG5"/>
      <c r="UH5"/>
      <c r="UI5"/>
      <c r="UJ5"/>
      <c r="UK5"/>
      <c r="UL5"/>
      <c r="UM5"/>
      <c r="UN5"/>
      <c r="UO5"/>
      <c r="UP5"/>
      <c r="UQ5"/>
      <c r="UR5"/>
      <c r="US5"/>
      <c r="UT5"/>
      <c r="UU5"/>
      <c r="UV5"/>
      <c r="UW5"/>
      <c r="UX5"/>
      <c r="UY5"/>
      <c r="UZ5"/>
      <c r="VA5"/>
      <c r="VB5"/>
      <c r="VC5"/>
      <c r="VD5"/>
      <c r="VE5"/>
      <c r="VF5"/>
      <c r="VG5"/>
      <c r="VH5"/>
      <c r="VI5"/>
      <c r="VJ5"/>
      <c r="VK5"/>
      <c r="VL5"/>
      <c r="VM5"/>
      <c r="VN5"/>
      <c r="VO5"/>
      <c r="VP5"/>
      <c r="VQ5"/>
      <c r="VR5"/>
      <c r="VS5"/>
      <c r="VT5"/>
      <c r="VU5"/>
      <c r="VV5"/>
      <c r="VW5"/>
      <c r="VX5"/>
      <c r="VY5"/>
      <c r="VZ5"/>
      <c r="WA5"/>
      <c r="WB5"/>
      <c r="WC5"/>
      <c r="WD5"/>
      <c r="WE5"/>
      <c r="WF5"/>
      <c r="WG5"/>
      <c r="WH5"/>
      <c r="WI5"/>
      <c r="WJ5"/>
      <c r="WK5"/>
      <c r="WL5"/>
      <c r="WM5"/>
      <c r="WN5"/>
      <c r="WO5"/>
      <c r="WP5"/>
      <c r="WQ5"/>
      <c r="WR5"/>
      <c r="WS5"/>
      <c r="WT5"/>
      <c r="WU5"/>
      <c r="WV5"/>
      <c r="WW5"/>
      <c r="WX5"/>
      <c r="WY5"/>
      <c r="WZ5"/>
      <c r="XA5"/>
      <c r="XB5"/>
      <c r="XC5"/>
      <c r="XD5"/>
      <c r="XE5"/>
      <c r="XF5"/>
      <c r="XG5"/>
      <c r="XH5"/>
      <c r="XI5"/>
      <c r="XJ5"/>
      <c r="XK5"/>
      <c r="XL5"/>
      <c r="XM5"/>
      <c r="XN5"/>
      <c r="XO5"/>
      <c r="XP5"/>
      <c r="XQ5"/>
      <c r="XR5"/>
      <c r="XS5"/>
      <c r="XT5"/>
      <c r="XU5"/>
      <c r="XV5"/>
      <c r="XW5"/>
      <c r="XX5"/>
      <c r="XY5"/>
      <c r="XZ5"/>
      <c r="YA5"/>
      <c r="YB5"/>
      <c r="YC5"/>
      <c r="YD5"/>
      <c r="YE5"/>
      <c r="YF5"/>
      <c r="YG5"/>
      <c r="YH5"/>
      <c r="YI5"/>
      <c r="YJ5"/>
      <c r="YK5"/>
      <c r="YL5"/>
      <c r="YM5"/>
      <c r="YN5"/>
      <c r="YO5"/>
      <c r="YP5"/>
      <c r="YQ5"/>
      <c r="YR5"/>
      <c r="YS5"/>
      <c r="YT5"/>
      <c r="YU5"/>
      <c r="YV5"/>
      <c r="YW5"/>
      <c r="YX5"/>
      <c r="YY5"/>
      <c r="YZ5"/>
      <c r="ZA5"/>
      <c r="ZB5"/>
      <c r="ZC5"/>
      <c r="ZD5"/>
      <c r="ZE5"/>
      <c r="ZF5"/>
      <c r="ZG5"/>
      <c r="ZH5"/>
      <c r="ZI5"/>
      <c r="ZJ5"/>
      <c r="ZK5"/>
      <c r="ZL5"/>
      <c r="ZM5"/>
      <c r="ZN5"/>
      <c r="ZO5"/>
      <c r="ZP5"/>
      <c r="ZQ5"/>
      <c r="ZR5"/>
      <c r="ZS5"/>
      <c r="ZT5"/>
      <c r="ZU5"/>
      <c r="ZV5"/>
      <c r="ZW5"/>
      <c r="ZX5"/>
      <c r="ZY5"/>
      <c r="ZZ5"/>
      <c r="AAA5"/>
      <c r="AAB5"/>
      <c r="AAC5"/>
      <c r="AAD5"/>
      <c r="AAE5"/>
      <c r="AAF5"/>
      <c r="AAG5"/>
      <c r="AAH5"/>
      <c r="AAI5"/>
      <c r="AAJ5"/>
      <c r="AAK5"/>
      <c r="AAL5"/>
      <c r="AAM5"/>
      <c r="AAN5"/>
      <c r="AAO5"/>
      <c r="AAP5"/>
      <c r="AAQ5"/>
      <c r="AAR5"/>
      <c r="AAS5"/>
      <c r="AAT5"/>
      <c r="AAU5"/>
      <c r="AAV5"/>
      <c r="AAW5"/>
      <c r="AAX5"/>
      <c r="AAY5"/>
      <c r="AAZ5"/>
      <c r="ABA5"/>
      <c r="ABB5"/>
      <c r="ABC5"/>
      <c r="ABD5"/>
      <c r="ABE5"/>
      <c r="ABF5"/>
      <c r="ABG5"/>
      <c r="ABH5"/>
      <c r="ABI5"/>
      <c r="ABJ5"/>
      <c r="ABK5"/>
      <c r="ABL5"/>
      <c r="ABM5"/>
      <c r="ABN5"/>
      <c r="ABO5"/>
      <c r="ABP5"/>
      <c r="ABQ5"/>
      <c r="ABR5"/>
      <c r="ABS5"/>
      <c r="ABT5"/>
      <c r="ABU5"/>
      <c r="ABV5"/>
      <c r="ABW5"/>
      <c r="ABX5"/>
      <c r="ABY5"/>
      <c r="ABZ5"/>
      <c r="ACA5"/>
      <c r="ACB5"/>
      <c r="ACC5"/>
      <c r="ACD5"/>
      <c r="ACE5"/>
      <c r="ACF5"/>
      <c r="ACG5"/>
      <c r="ACH5"/>
      <c r="ACI5"/>
      <c r="ACJ5"/>
      <c r="ACK5"/>
      <c r="ACL5"/>
      <c r="ACM5"/>
      <c r="ACN5"/>
      <c r="ACO5"/>
      <c r="ACP5"/>
      <c r="ACQ5"/>
      <c r="ACR5"/>
      <c r="ACS5"/>
      <c r="ACT5"/>
      <c r="ACU5"/>
      <c r="ACV5"/>
      <c r="ACW5"/>
      <c r="ACX5"/>
      <c r="ACY5"/>
      <c r="ACZ5"/>
      <c r="ADA5"/>
      <c r="ADB5"/>
      <c r="ADC5"/>
      <c r="ADD5"/>
      <c r="ADE5"/>
      <c r="ADF5"/>
      <c r="ADG5"/>
      <c r="ADH5"/>
      <c r="ADI5"/>
      <c r="ADJ5"/>
      <c r="ADK5"/>
      <c r="ADL5"/>
      <c r="ADM5"/>
      <c r="ADN5"/>
      <c r="ADO5"/>
      <c r="ADP5"/>
      <c r="ADQ5"/>
      <c r="ADR5"/>
      <c r="ADS5"/>
      <c r="ADT5"/>
      <c r="ADU5"/>
      <c r="ADV5"/>
      <c r="ADW5"/>
      <c r="ADX5"/>
      <c r="ADY5"/>
      <c r="ADZ5"/>
      <c r="AEA5"/>
      <c r="AEB5"/>
      <c r="AEC5"/>
      <c r="AED5"/>
      <c r="AEE5"/>
      <c r="AEF5"/>
      <c r="AEG5"/>
      <c r="AEH5"/>
      <c r="AEI5"/>
      <c r="AEJ5"/>
      <c r="AEK5"/>
      <c r="AEL5"/>
      <c r="AEM5"/>
      <c r="AEN5"/>
      <c r="AEO5"/>
      <c r="AEP5"/>
      <c r="AEQ5"/>
      <c r="AER5"/>
      <c r="AES5"/>
      <c r="AET5"/>
      <c r="AEU5"/>
      <c r="AEV5"/>
      <c r="AEW5"/>
      <c r="AEX5"/>
      <c r="AEY5"/>
      <c r="AEZ5"/>
      <c r="AFA5"/>
      <c r="AFB5"/>
      <c r="AFC5"/>
      <c r="AFD5"/>
      <c r="AFE5"/>
      <c r="AFF5"/>
      <c r="AFG5"/>
      <c r="AFH5"/>
      <c r="AFI5"/>
      <c r="AFJ5"/>
      <c r="AFK5"/>
      <c r="AFL5"/>
      <c r="AFM5"/>
      <c r="AFN5"/>
      <c r="AFO5"/>
      <c r="AFP5"/>
      <c r="AFQ5"/>
      <c r="AFR5"/>
      <c r="AFS5"/>
      <c r="AFT5"/>
      <c r="AFU5"/>
      <c r="AFV5"/>
      <c r="AFW5"/>
      <c r="AFX5"/>
      <c r="AFY5"/>
      <c r="AFZ5"/>
      <c r="AGA5"/>
      <c r="AGB5"/>
      <c r="AGC5"/>
      <c r="AGD5"/>
      <c r="AGE5"/>
      <c r="AGF5"/>
      <c r="AGG5"/>
      <c r="AGH5"/>
      <c r="AGI5"/>
      <c r="AGJ5"/>
      <c r="AGK5"/>
      <c r="AGL5"/>
      <c r="AGM5"/>
      <c r="AGN5"/>
      <c r="AGO5"/>
      <c r="AGP5"/>
      <c r="AGQ5"/>
      <c r="AGR5"/>
      <c r="AGS5"/>
      <c r="AGT5"/>
      <c r="AGU5"/>
      <c r="AGV5"/>
      <c r="AGW5"/>
      <c r="AGX5"/>
      <c r="AGY5"/>
      <c r="AGZ5"/>
      <c r="AHA5"/>
      <c r="AHB5"/>
      <c r="AHC5"/>
      <c r="AHD5"/>
      <c r="AHE5"/>
      <c r="AHF5"/>
      <c r="AHG5"/>
      <c r="AHH5"/>
      <c r="AHI5"/>
      <c r="AHJ5"/>
      <c r="AHK5"/>
      <c r="AHL5"/>
      <c r="AHM5"/>
      <c r="AHN5"/>
      <c r="AHO5"/>
      <c r="AHP5"/>
      <c r="AHQ5"/>
      <c r="AHR5"/>
      <c r="AHS5"/>
      <c r="AHT5"/>
      <c r="AHU5"/>
      <c r="AHV5"/>
      <c r="AHW5"/>
      <c r="AHX5"/>
      <c r="AHY5"/>
      <c r="AHZ5"/>
      <c r="AIA5"/>
      <c r="AIB5"/>
      <c r="AIC5"/>
      <c r="AID5"/>
      <c r="AIE5"/>
      <c r="AIF5"/>
      <c r="AIG5"/>
      <c r="AIH5"/>
      <c r="AII5"/>
      <c r="AIJ5"/>
      <c r="AIK5"/>
      <c r="AIL5"/>
      <c r="AIM5"/>
      <c r="AIN5"/>
      <c r="AIO5"/>
      <c r="AIP5"/>
      <c r="AIQ5"/>
      <c r="AIR5"/>
      <c r="AIS5"/>
      <c r="AIT5"/>
      <c r="AIU5"/>
      <c r="AIV5"/>
      <c r="AIW5"/>
      <c r="AIX5"/>
      <c r="AIY5"/>
      <c r="AIZ5"/>
      <c r="AJA5"/>
      <c r="AJB5"/>
      <c r="AJC5"/>
      <c r="AJD5"/>
      <c r="AJE5"/>
      <c r="AJF5"/>
      <c r="AJG5"/>
      <c r="AJH5"/>
      <c r="AJI5"/>
      <c r="AJJ5"/>
      <c r="AJK5"/>
      <c r="AJL5"/>
      <c r="AJM5"/>
      <c r="AJN5"/>
      <c r="AJO5"/>
      <c r="AJP5"/>
      <c r="AJQ5"/>
      <c r="AJR5"/>
      <c r="AJS5"/>
      <c r="AJT5"/>
      <c r="AJU5"/>
      <c r="AJV5"/>
      <c r="AJW5"/>
      <c r="AJX5"/>
      <c r="AJY5"/>
      <c r="AJZ5"/>
      <c r="AKA5"/>
      <c r="AKB5"/>
      <c r="AKC5"/>
      <c r="AKD5"/>
      <c r="AKE5"/>
      <c r="AKF5"/>
      <c r="AKG5"/>
      <c r="AKH5"/>
      <c r="AKI5"/>
      <c r="AKJ5"/>
      <c r="AKK5"/>
      <c r="AKL5"/>
      <c r="AKM5"/>
      <c r="AKN5"/>
      <c r="AKO5"/>
      <c r="AKP5"/>
      <c r="AKQ5"/>
      <c r="AKR5"/>
      <c r="AKS5"/>
      <c r="AKT5"/>
      <c r="AKU5"/>
      <c r="AKV5"/>
      <c r="AKW5"/>
      <c r="AKX5"/>
      <c r="AKY5"/>
      <c r="AKZ5"/>
      <c r="ALA5"/>
      <c r="ALB5"/>
      <c r="ALC5"/>
      <c r="ALD5"/>
      <c r="ALE5"/>
      <c r="ALF5"/>
      <c r="ALG5"/>
      <c r="ALH5"/>
      <c r="ALI5"/>
      <c r="ALJ5"/>
      <c r="ALK5"/>
      <c r="ALL5"/>
      <c r="ALM5"/>
      <c r="ALN5"/>
      <c r="ALO5"/>
      <c r="ALP5"/>
      <c r="ALQ5"/>
      <c r="ALR5"/>
      <c r="ALS5"/>
      <c r="ALT5"/>
      <c r="ALU5"/>
      <c r="ALV5"/>
      <c r="ALW5"/>
      <c r="ALX5"/>
      <c r="ALY5"/>
      <c r="ALZ5"/>
      <c r="AMA5"/>
      <c r="AMB5"/>
      <c r="AMC5"/>
      <c r="AMD5"/>
      <c r="AME5"/>
      <c r="AMF5"/>
      <c r="AMG5"/>
      <c r="AMH5"/>
      <c r="AMI5"/>
      <c r="AMJ5"/>
    </row>
    <row r="6" spans="1:1024" ht="24.95" customHeight="1">
      <c r="A6" s="2"/>
      <c r="B6" s="90" t="s">
        <v>46</v>
      </c>
      <c r="C6" s="91">
        <f>SUM(本山!B40,赤崎!B40,須恵!B42,小野田!B40,高泊!B40,高千帆!B41,有帆!B40)</f>
        <v>300</v>
      </c>
      <c r="D6" s="91">
        <f>SUM(本山!C40,赤崎!C40,須恵!C42,小野田!C40,高泊!C40,高千帆!C41,有帆!C40)</f>
        <v>226</v>
      </c>
      <c r="E6" s="91">
        <f>SUM(本山!D40,赤崎!D40,須恵!D42,小野田!D40,高泊!D40,高千帆!D41,有帆!D40)</f>
        <v>215</v>
      </c>
      <c r="F6" s="92">
        <f>SUM(D6:E6)</f>
        <v>441</v>
      </c>
      <c r="G6"/>
      <c r="H6"/>
      <c r="I6"/>
      <c r="J6"/>
      <c r="K6"/>
      <c r="L6"/>
      <c r="M6"/>
      <c r="N6"/>
      <c r="O6"/>
      <c r="P6"/>
      <c r="Q6"/>
      <c r="R6"/>
      <c r="S6"/>
      <c r="T6"/>
      <c r="U6"/>
      <c r="V6"/>
      <c r="W6"/>
      <c r="X6"/>
      <c r="Y6"/>
      <c r="Z6"/>
      <c r="AA6"/>
      <c r="AB6"/>
      <c r="AC6"/>
      <c r="AD6"/>
      <c r="AE6"/>
      <c r="AF6"/>
      <c r="AG6"/>
      <c r="AH6"/>
      <c r="AI6"/>
      <c r="AJ6"/>
      <c r="AK6"/>
      <c r="AL6"/>
      <c r="AM6"/>
      <c r="AN6"/>
      <c r="AO6"/>
      <c r="AP6"/>
      <c r="AQ6"/>
      <c r="AR6"/>
      <c r="AS6"/>
      <c r="AT6"/>
      <c r="AU6"/>
      <c r="AV6"/>
      <c r="AW6"/>
      <c r="AX6"/>
      <c r="AY6"/>
      <c r="AZ6"/>
      <c r="BA6"/>
      <c r="BB6"/>
      <c r="BC6"/>
      <c r="BD6"/>
      <c r="BE6"/>
      <c r="BF6"/>
      <c r="BG6"/>
      <c r="BH6"/>
      <c r="BI6"/>
      <c r="BJ6"/>
      <c r="BK6"/>
      <c r="BL6"/>
      <c r="BM6"/>
      <c r="BN6"/>
      <c r="BO6"/>
      <c r="BP6"/>
      <c r="BQ6"/>
      <c r="BR6"/>
      <c r="BS6"/>
      <c r="BT6"/>
      <c r="BU6"/>
      <c r="BV6"/>
      <c r="BW6"/>
      <c r="BX6"/>
      <c r="BY6"/>
      <c r="BZ6"/>
      <c r="CA6"/>
      <c r="CB6"/>
      <c r="CC6"/>
      <c r="CD6"/>
      <c r="CE6"/>
      <c r="CF6"/>
      <c r="CG6"/>
      <c r="CH6"/>
      <c r="CI6"/>
      <c r="CJ6"/>
      <c r="CK6"/>
      <c r="CL6"/>
      <c r="CM6"/>
      <c r="CN6"/>
      <c r="CO6"/>
      <c r="CP6"/>
      <c r="CQ6"/>
      <c r="CR6"/>
      <c r="CS6"/>
      <c r="CT6"/>
      <c r="CU6"/>
      <c r="CV6"/>
      <c r="CW6"/>
      <c r="CX6"/>
      <c r="CY6"/>
      <c r="CZ6"/>
      <c r="DA6"/>
      <c r="DB6"/>
      <c r="DC6"/>
      <c r="DD6"/>
      <c r="DE6"/>
      <c r="DF6"/>
      <c r="DG6"/>
      <c r="DH6"/>
      <c r="DI6"/>
      <c r="DJ6"/>
      <c r="DK6"/>
      <c r="DL6"/>
      <c r="DM6"/>
      <c r="DN6"/>
      <c r="DO6"/>
      <c r="DP6"/>
      <c r="DQ6"/>
      <c r="DR6"/>
      <c r="DS6"/>
      <c r="DT6"/>
      <c r="DU6"/>
      <c r="DV6"/>
      <c r="DW6"/>
      <c r="DX6"/>
      <c r="DY6"/>
      <c r="DZ6"/>
      <c r="EA6"/>
      <c r="EB6"/>
      <c r="EC6"/>
      <c r="ED6"/>
      <c r="EE6"/>
      <c r="EF6"/>
      <c r="EG6"/>
      <c r="EH6"/>
      <c r="EI6"/>
      <c r="EJ6"/>
      <c r="EK6"/>
      <c r="EL6"/>
      <c r="EM6"/>
      <c r="EN6"/>
      <c r="EO6"/>
      <c r="EP6"/>
      <c r="EQ6"/>
      <c r="ER6"/>
      <c r="ES6"/>
      <c r="ET6"/>
      <c r="EU6"/>
      <c r="EV6"/>
      <c r="EW6"/>
      <c r="EX6"/>
      <c r="EY6"/>
      <c r="EZ6"/>
      <c r="FA6"/>
      <c r="FB6"/>
      <c r="FC6"/>
      <c r="FD6"/>
      <c r="FE6"/>
      <c r="FF6"/>
      <c r="FG6"/>
      <c r="FH6"/>
      <c r="FI6"/>
      <c r="FJ6"/>
      <c r="FK6"/>
      <c r="FL6"/>
      <c r="FM6"/>
      <c r="FN6"/>
      <c r="FO6"/>
      <c r="FP6"/>
      <c r="FQ6"/>
      <c r="FR6"/>
      <c r="FS6"/>
      <c r="FT6"/>
      <c r="FU6"/>
      <c r="FV6"/>
      <c r="FW6"/>
      <c r="FX6"/>
      <c r="FY6"/>
      <c r="FZ6"/>
      <c r="GA6"/>
      <c r="GB6"/>
      <c r="GC6"/>
      <c r="GD6"/>
      <c r="GE6"/>
      <c r="GF6"/>
      <c r="GG6"/>
      <c r="GH6"/>
      <c r="GI6"/>
      <c r="GJ6"/>
      <c r="GK6"/>
      <c r="GL6"/>
      <c r="GM6"/>
      <c r="GN6"/>
      <c r="GO6"/>
      <c r="GP6"/>
      <c r="GQ6"/>
      <c r="GR6"/>
      <c r="GS6"/>
      <c r="GT6"/>
      <c r="GU6"/>
      <c r="GV6"/>
      <c r="GW6"/>
      <c r="GX6"/>
      <c r="GY6"/>
      <c r="GZ6"/>
      <c r="HA6"/>
      <c r="HB6"/>
      <c r="HC6"/>
      <c r="HD6"/>
      <c r="HE6"/>
      <c r="HF6"/>
      <c r="HG6"/>
      <c r="HH6"/>
      <c r="HI6"/>
      <c r="HJ6"/>
      <c r="HK6"/>
      <c r="HL6"/>
      <c r="HM6"/>
      <c r="HN6"/>
      <c r="HO6"/>
      <c r="HP6"/>
      <c r="HQ6"/>
      <c r="HR6"/>
      <c r="HS6"/>
      <c r="HT6"/>
      <c r="HU6"/>
      <c r="HV6"/>
      <c r="HW6"/>
      <c r="HX6"/>
      <c r="HY6"/>
      <c r="HZ6"/>
      <c r="IA6"/>
      <c r="IB6"/>
      <c r="IC6"/>
      <c r="ID6"/>
      <c r="IE6"/>
      <c r="IF6"/>
      <c r="IG6"/>
      <c r="IH6"/>
      <c r="II6"/>
      <c r="IJ6"/>
      <c r="IK6"/>
      <c r="IL6"/>
      <c r="IM6"/>
      <c r="IN6"/>
      <c r="IO6"/>
      <c r="IP6"/>
      <c r="IQ6"/>
      <c r="IR6"/>
      <c r="IS6"/>
      <c r="IT6"/>
      <c r="IU6"/>
      <c r="IV6"/>
      <c r="IW6"/>
      <c r="IX6"/>
      <c r="IY6"/>
      <c r="IZ6"/>
      <c r="JA6"/>
      <c r="JB6"/>
      <c r="JC6"/>
      <c r="JD6"/>
      <c r="JE6"/>
      <c r="JF6"/>
      <c r="JG6"/>
      <c r="JH6"/>
      <c r="JI6"/>
      <c r="JJ6"/>
      <c r="JK6"/>
      <c r="JL6"/>
      <c r="JM6"/>
      <c r="JN6"/>
      <c r="JO6"/>
      <c r="JP6"/>
      <c r="JQ6"/>
      <c r="JR6"/>
      <c r="JS6"/>
      <c r="JT6"/>
      <c r="JU6"/>
      <c r="JV6"/>
      <c r="JW6"/>
      <c r="JX6"/>
      <c r="JY6"/>
      <c r="JZ6"/>
      <c r="KA6"/>
      <c r="KB6"/>
      <c r="KC6"/>
      <c r="KD6"/>
      <c r="KE6"/>
      <c r="KF6"/>
      <c r="KG6"/>
      <c r="KH6"/>
      <c r="KI6"/>
      <c r="KJ6"/>
      <c r="KK6"/>
      <c r="KL6"/>
      <c r="KM6"/>
      <c r="KN6"/>
      <c r="KO6"/>
      <c r="KP6"/>
      <c r="KQ6"/>
      <c r="KR6"/>
      <c r="KS6"/>
      <c r="KT6"/>
      <c r="KU6"/>
      <c r="KV6"/>
      <c r="KW6"/>
      <c r="KX6"/>
      <c r="KY6"/>
      <c r="KZ6"/>
      <c r="LA6"/>
      <c r="LB6"/>
      <c r="LC6"/>
      <c r="LD6"/>
      <c r="LE6"/>
      <c r="LF6"/>
      <c r="LG6"/>
      <c r="LH6"/>
      <c r="LI6"/>
      <c r="LJ6"/>
      <c r="LK6"/>
      <c r="LL6"/>
      <c r="LM6"/>
      <c r="LN6"/>
      <c r="LO6"/>
      <c r="LP6"/>
      <c r="LQ6"/>
      <c r="LR6"/>
      <c r="LS6"/>
      <c r="LT6"/>
      <c r="LU6"/>
      <c r="LV6"/>
      <c r="LW6"/>
      <c r="LX6"/>
      <c r="LY6"/>
      <c r="LZ6"/>
      <c r="MA6"/>
      <c r="MB6"/>
      <c r="MC6"/>
      <c r="MD6"/>
      <c r="ME6"/>
      <c r="MF6"/>
      <c r="MG6"/>
      <c r="MH6"/>
      <c r="MI6"/>
      <c r="MJ6"/>
      <c r="MK6"/>
      <c r="ML6"/>
      <c r="MM6"/>
      <c r="MN6"/>
      <c r="MO6"/>
      <c r="MP6"/>
      <c r="MQ6"/>
      <c r="MR6"/>
      <c r="MS6"/>
      <c r="MT6"/>
      <c r="MU6"/>
      <c r="MV6"/>
      <c r="MW6"/>
      <c r="MX6"/>
      <c r="MY6"/>
      <c r="MZ6"/>
      <c r="NA6"/>
      <c r="NB6"/>
      <c r="NC6"/>
      <c r="ND6"/>
      <c r="NE6"/>
      <c r="NF6"/>
      <c r="NG6"/>
      <c r="NH6"/>
      <c r="NI6"/>
      <c r="NJ6"/>
      <c r="NK6"/>
      <c r="NL6"/>
      <c r="NM6"/>
      <c r="NN6"/>
      <c r="NO6"/>
      <c r="NP6"/>
      <c r="NQ6"/>
      <c r="NR6"/>
      <c r="NS6"/>
      <c r="NT6"/>
      <c r="NU6"/>
      <c r="NV6"/>
      <c r="NW6"/>
      <c r="NX6"/>
      <c r="NY6"/>
      <c r="NZ6"/>
      <c r="OA6"/>
      <c r="OB6"/>
      <c r="OC6"/>
      <c r="OD6"/>
      <c r="OE6"/>
      <c r="OF6"/>
      <c r="OG6"/>
      <c r="OH6"/>
      <c r="OI6"/>
      <c r="OJ6"/>
      <c r="OK6"/>
      <c r="OL6"/>
      <c r="OM6"/>
      <c r="ON6"/>
      <c r="OO6"/>
      <c r="OP6"/>
      <c r="OQ6"/>
      <c r="OR6"/>
      <c r="OS6"/>
      <c r="OT6"/>
      <c r="OU6"/>
      <c r="OV6"/>
      <c r="OW6"/>
      <c r="OX6"/>
      <c r="OY6"/>
      <c r="OZ6"/>
      <c r="PA6"/>
      <c r="PB6"/>
      <c r="PC6"/>
      <c r="PD6"/>
      <c r="PE6"/>
      <c r="PF6"/>
      <c r="PG6"/>
      <c r="PH6"/>
      <c r="PI6"/>
      <c r="PJ6"/>
      <c r="PK6"/>
      <c r="PL6"/>
      <c r="PM6"/>
      <c r="PN6"/>
      <c r="PO6"/>
      <c r="PP6"/>
      <c r="PQ6"/>
      <c r="PR6"/>
      <c r="PS6"/>
      <c r="PT6"/>
      <c r="PU6"/>
      <c r="PV6"/>
      <c r="PW6"/>
      <c r="PX6"/>
      <c r="PY6"/>
      <c r="PZ6"/>
      <c r="QA6"/>
      <c r="QB6"/>
      <c r="QC6"/>
      <c r="QD6"/>
      <c r="QE6"/>
      <c r="QF6"/>
      <c r="QG6"/>
      <c r="QH6"/>
      <c r="QI6"/>
      <c r="QJ6"/>
      <c r="QK6"/>
      <c r="QL6"/>
      <c r="QM6"/>
      <c r="QN6"/>
      <c r="QO6"/>
      <c r="QP6"/>
      <c r="QQ6"/>
      <c r="QR6"/>
      <c r="QS6"/>
      <c r="QT6"/>
      <c r="QU6"/>
      <c r="QV6"/>
      <c r="QW6"/>
      <c r="QX6"/>
      <c r="QY6"/>
      <c r="QZ6"/>
      <c r="RA6"/>
      <c r="RB6"/>
      <c r="RC6"/>
      <c r="RD6"/>
      <c r="RE6"/>
      <c r="RF6"/>
      <c r="RG6"/>
      <c r="RH6"/>
      <c r="RI6"/>
      <c r="RJ6"/>
      <c r="RK6"/>
      <c r="RL6"/>
      <c r="RM6"/>
      <c r="RN6"/>
      <c r="RO6"/>
      <c r="RP6"/>
      <c r="RQ6"/>
      <c r="RR6"/>
      <c r="RS6"/>
      <c r="RT6"/>
      <c r="RU6"/>
      <c r="RV6"/>
      <c r="RW6"/>
      <c r="RX6"/>
      <c r="RY6"/>
      <c r="RZ6"/>
      <c r="SA6"/>
      <c r="SB6"/>
      <c r="SC6"/>
      <c r="SD6"/>
      <c r="SE6"/>
      <c r="SF6"/>
      <c r="SG6"/>
      <c r="SH6"/>
      <c r="SI6"/>
      <c r="SJ6"/>
      <c r="SK6"/>
      <c r="SL6"/>
      <c r="SM6"/>
      <c r="SN6"/>
      <c r="SO6"/>
      <c r="SP6"/>
      <c r="SQ6"/>
      <c r="SR6"/>
      <c r="SS6"/>
      <c r="ST6"/>
      <c r="SU6"/>
      <c r="SV6"/>
      <c r="SW6"/>
      <c r="SX6"/>
      <c r="SY6"/>
      <c r="SZ6"/>
      <c r="TA6"/>
      <c r="TB6"/>
      <c r="TC6"/>
      <c r="TD6"/>
      <c r="TE6"/>
      <c r="TF6"/>
      <c r="TG6"/>
      <c r="TH6"/>
      <c r="TI6"/>
      <c r="TJ6"/>
      <c r="TK6"/>
      <c r="TL6"/>
      <c r="TM6"/>
      <c r="TN6"/>
      <c r="TO6"/>
      <c r="TP6"/>
      <c r="TQ6"/>
      <c r="TR6"/>
      <c r="TS6"/>
      <c r="TT6"/>
      <c r="TU6"/>
      <c r="TV6"/>
      <c r="TW6"/>
      <c r="TX6"/>
      <c r="TY6"/>
      <c r="TZ6"/>
      <c r="UA6"/>
      <c r="UB6"/>
      <c r="UC6"/>
      <c r="UD6"/>
      <c r="UE6"/>
      <c r="UF6"/>
      <c r="UG6"/>
      <c r="UH6"/>
      <c r="UI6"/>
      <c r="UJ6"/>
      <c r="UK6"/>
      <c r="UL6"/>
      <c r="UM6"/>
      <c r="UN6"/>
      <c r="UO6"/>
      <c r="UP6"/>
      <c r="UQ6"/>
      <c r="UR6"/>
      <c r="US6"/>
      <c r="UT6"/>
      <c r="UU6"/>
      <c r="UV6"/>
      <c r="UW6"/>
      <c r="UX6"/>
      <c r="UY6"/>
      <c r="UZ6"/>
      <c r="VA6"/>
      <c r="VB6"/>
      <c r="VC6"/>
      <c r="VD6"/>
      <c r="VE6"/>
      <c r="VF6"/>
      <c r="VG6"/>
      <c r="VH6"/>
      <c r="VI6"/>
      <c r="VJ6"/>
      <c r="VK6"/>
      <c r="VL6"/>
      <c r="VM6"/>
      <c r="VN6"/>
      <c r="VO6"/>
      <c r="VP6"/>
      <c r="VQ6"/>
      <c r="VR6"/>
      <c r="VS6"/>
      <c r="VT6"/>
      <c r="VU6"/>
      <c r="VV6"/>
      <c r="VW6"/>
      <c r="VX6"/>
      <c r="VY6"/>
      <c r="VZ6"/>
      <c r="WA6"/>
      <c r="WB6"/>
      <c r="WC6"/>
      <c r="WD6"/>
      <c r="WE6"/>
      <c r="WF6"/>
      <c r="WG6"/>
      <c r="WH6"/>
      <c r="WI6"/>
      <c r="WJ6"/>
      <c r="WK6"/>
      <c r="WL6"/>
      <c r="WM6"/>
      <c r="WN6"/>
      <c r="WO6"/>
      <c r="WP6"/>
      <c r="WQ6"/>
      <c r="WR6"/>
      <c r="WS6"/>
      <c r="WT6"/>
      <c r="WU6"/>
      <c r="WV6"/>
      <c r="WW6"/>
      <c r="WX6"/>
      <c r="WY6"/>
      <c r="WZ6"/>
      <c r="XA6"/>
      <c r="XB6"/>
      <c r="XC6"/>
      <c r="XD6"/>
      <c r="XE6"/>
      <c r="XF6"/>
      <c r="XG6"/>
      <c r="XH6"/>
      <c r="XI6"/>
      <c r="XJ6"/>
      <c r="XK6"/>
      <c r="XL6"/>
      <c r="XM6"/>
      <c r="XN6"/>
      <c r="XO6"/>
      <c r="XP6"/>
      <c r="XQ6"/>
      <c r="XR6"/>
      <c r="XS6"/>
      <c r="XT6"/>
      <c r="XU6"/>
      <c r="XV6"/>
      <c r="XW6"/>
      <c r="XX6"/>
      <c r="XY6"/>
      <c r="XZ6"/>
      <c r="YA6"/>
      <c r="YB6"/>
      <c r="YC6"/>
      <c r="YD6"/>
      <c r="YE6"/>
      <c r="YF6"/>
      <c r="YG6"/>
      <c r="YH6"/>
      <c r="YI6"/>
      <c r="YJ6"/>
      <c r="YK6"/>
      <c r="YL6"/>
      <c r="YM6"/>
      <c r="YN6"/>
      <c r="YO6"/>
      <c r="YP6"/>
      <c r="YQ6"/>
      <c r="YR6"/>
      <c r="YS6"/>
      <c r="YT6"/>
      <c r="YU6"/>
      <c r="YV6"/>
      <c r="YW6"/>
      <c r="YX6"/>
      <c r="YY6"/>
      <c r="YZ6"/>
      <c r="ZA6"/>
      <c r="ZB6"/>
      <c r="ZC6"/>
      <c r="ZD6"/>
      <c r="ZE6"/>
      <c r="ZF6"/>
      <c r="ZG6"/>
      <c r="ZH6"/>
      <c r="ZI6"/>
      <c r="ZJ6"/>
      <c r="ZK6"/>
      <c r="ZL6"/>
      <c r="ZM6"/>
      <c r="ZN6"/>
      <c r="ZO6"/>
      <c r="ZP6"/>
      <c r="ZQ6"/>
      <c r="ZR6"/>
      <c r="ZS6"/>
      <c r="ZT6"/>
      <c r="ZU6"/>
      <c r="ZV6"/>
      <c r="ZW6"/>
      <c r="ZX6"/>
      <c r="ZY6"/>
      <c r="ZZ6"/>
      <c r="AAA6"/>
      <c r="AAB6"/>
      <c r="AAC6"/>
      <c r="AAD6"/>
      <c r="AAE6"/>
      <c r="AAF6"/>
      <c r="AAG6"/>
      <c r="AAH6"/>
      <c r="AAI6"/>
      <c r="AAJ6"/>
      <c r="AAK6"/>
      <c r="AAL6"/>
      <c r="AAM6"/>
      <c r="AAN6"/>
      <c r="AAO6"/>
      <c r="AAP6"/>
      <c r="AAQ6"/>
      <c r="AAR6"/>
      <c r="AAS6"/>
      <c r="AAT6"/>
      <c r="AAU6"/>
      <c r="AAV6"/>
      <c r="AAW6"/>
      <c r="AAX6"/>
      <c r="AAY6"/>
      <c r="AAZ6"/>
      <c r="ABA6"/>
      <c r="ABB6"/>
      <c r="ABC6"/>
      <c r="ABD6"/>
      <c r="ABE6"/>
      <c r="ABF6"/>
      <c r="ABG6"/>
      <c r="ABH6"/>
      <c r="ABI6"/>
      <c r="ABJ6"/>
      <c r="ABK6"/>
      <c r="ABL6"/>
      <c r="ABM6"/>
      <c r="ABN6"/>
      <c r="ABO6"/>
      <c r="ABP6"/>
      <c r="ABQ6"/>
      <c r="ABR6"/>
      <c r="ABS6"/>
      <c r="ABT6"/>
      <c r="ABU6"/>
      <c r="ABV6"/>
      <c r="ABW6"/>
      <c r="ABX6"/>
      <c r="ABY6"/>
      <c r="ABZ6"/>
      <c r="ACA6"/>
      <c r="ACB6"/>
      <c r="ACC6"/>
      <c r="ACD6"/>
      <c r="ACE6"/>
      <c r="ACF6"/>
      <c r="ACG6"/>
      <c r="ACH6"/>
      <c r="ACI6"/>
      <c r="ACJ6"/>
      <c r="ACK6"/>
      <c r="ACL6"/>
      <c r="ACM6"/>
      <c r="ACN6"/>
      <c r="ACO6"/>
      <c r="ACP6"/>
      <c r="ACQ6"/>
      <c r="ACR6"/>
      <c r="ACS6"/>
      <c r="ACT6"/>
      <c r="ACU6"/>
      <c r="ACV6"/>
      <c r="ACW6"/>
      <c r="ACX6"/>
      <c r="ACY6"/>
      <c r="ACZ6"/>
      <c r="ADA6"/>
      <c r="ADB6"/>
      <c r="ADC6"/>
      <c r="ADD6"/>
      <c r="ADE6"/>
      <c r="ADF6"/>
      <c r="ADG6"/>
      <c r="ADH6"/>
      <c r="ADI6"/>
      <c r="ADJ6"/>
      <c r="ADK6"/>
      <c r="ADL6"/>
      <c r="ADM6"/>
      <c r="ADN6"/>
      <c r="ADO6"/>
      <c r="ADP6"/>
      <c r="ADQ6"/>
      <c r="ADR6"/>
      <c r="ADS6"/>
      <c r="ADT6"/>
      <c r="ADU6"/>
      <c r="ADV6"/>
      <c r="ADW6"/>
      <c r="ADX6"/>
      <c r="ADY6"/>
      <c r="ADZ6"/>
      <c r="AEA6"/>
      <c r="AEB6"/>
      <c r="AEC6"/>
      <c r="AED6"/>
      <c r="AEE6"/>
      <c r="AEF6"/>
      <c r="AEG6"/>
      <c r="AEH6"/>
      <c r="AEI6"/>
      <c r="AEJ6"/>
      <c r="AEK6"/>
      <c r="AEL6"/>
      <c r="AEM6"/>
      <c r="AEN6"/>
      <c r="AEO6"/>
      <c r="AEP6"/>
      <c r="AEQ6"/>
      <c r="AER6"/>
      <c r="AES6"/>
      <c r="AET6"/>
      <c r="AEU6"/>
      <c r="AEV6"/>
      <c r="AEW6"/>
      <c r="AEX6"/>
      <c r="AEY6"/>
      <c r="AEZ6"/>
      <c r="AFA6"/>
      <c r="AFB6"/>
      <c r="AFC6"/>
      <c r="AFD6"/>
      <c r="AFE6"/>
      <c r="AFF6"/>
      <c r="AFG6"/>
      <c r="AFH6"/>
      <c r="AFI6"/>
      <c r="AFJ6"/>
      <c r="AFK6"/>
      <c r="AFL6"/>
      <c r="AFM6"/>
      <c r="AFN6"/>
      <c r="AFO6"/>
      <c r="AFP6"/>
      <c r="AFQ6"/>
      <c r="AFR6"/>
      <c r="AFS6"/>
      <c r="AFT6"/>
      <c r="AFU6"/>
      <c r="AFV6"/>
      <c r="AFW6"/>
      <c r="AFX6"/>
      <c r="AFY6"/>
      <c r="AFZ6"/>
      <c r="AGA6"/>
      <c r="AGB6"/>
      <c r="AGC6"/>
      <c r="AGD6"/>
      <c r="AGE6"/>
      <c r="AGF6"/>
      <c r="AGG6"/>
      <c r="AGH6"/>
      <c r="AGI6"/>
      <c r="AGJ6"/>
      <c r="AGK6"/>
      <c r="AGL6"/>
      <c r="AGM6"/>
      <c r="AGN6"/>
      <c r="AGO6"/>
      <c r="AGP6"/>
      <c r="AGQ6"/>
      <c r="AGR6"/>
      <c r="AGS6"/>
      <c r="AGT6"/>
      <c r="AGU6"/>
      <c r="AGV6"/>
      <c r="AGW6"/>
      <c r="AGX6"/>
      <c r="AGY6"/>
      <c r="AGZ6"/>
      <c r="AHA6"/>
      <c r="AHB6"/>
      <c r="AHC6"/>
      <c r="AHD6"/>
      <c r="AHE6"/>
      <c r="AHF6"/>
      <c r="AHG6"/>
      <c r="AHH6"/>
      <c r="AHI6"/>
      <c r="AHJ6"/>
      <c r="AHK6"/>
      <c r="AHL6"/>
      <c r="AHM6"/>
      <c r="AHN6"/>
      <c r="AHO6"/>
      <c r="AHP6"/>
      <c r="AHQ6"/>
      <c r="AHR6"/>
      <c r="AHS6"/>
      <c r="AHT6"/>
      <c r="AHU6"/>
      <c r="AHV6"/>
      <c r="AHW6"/>
      <c r="AHX6"/>
      <c r="AHY6"/>
      <c r="AHZ6"/>
      <c r="AIA6"/>
      <c r="AIB6"/>
      <c r="AIC6"/>
      <c r="AID6"/>
      <c r="AIE6"/>
      <c r="AIF6"/>
      <c r="AIG6"/>
      <c r="AIH6"/>
      <c r="AII6"/>
      <c r="AIJ6"/>
      <c r="AIK6"/>
      <c r="AIL6"/>
      <c r="AIM6"/>
      <c r="AIN6"/>
      <c r="AIO6"/>
      <c r="AIP6"/>
      <c r="AIQ6"/>
      <c r="AIR6"/>
      <c r="AIS6"/>
      <c r="AIT6"/>
      <c r="AIU6"/>
      <c r="AIV6"/>
      <c r="AIW6"/>
      <c r="AIX6"/>
      <c r="AIY6"/>
      <c r="AIZ6"/>
      <c r="AJA6"/>
      <c r="AJB6"/>
      <c r="AJC6"/>
      <c r="AJD6"/>
      <c r="AJE6"/>
      <c r="AJF6"/>
      <c r="AJG6"/>
      <c r="AJH6"/>
      <c r="AJI6"/>
      <c r="AJJ6"/>
      <c r="AJK6"/>
      <c r="AJL6"/>
      <c r="AJM6"/>
      <c r="AJN6"/>
      <c r="AJO6"/>
      <c r="AJP6"/>
      <c r="AJQ6"/>
      <c r="AJR6"/>
      <c r="AJS6"/>
      <c r="AJT6"/>
      <c r="AJU6"/>
      <c r="AJV6"/>
      <c r="AJW6"/>
      <c r="AJX6"/>
      <c r="AJY6"/>
      <c r="AJZ6"/>
      <c r="AKA6"/>
      <c r="AKB6"/>
      <c r="AKC6"/>
      <c r="AKD6"/>
      <c r="AKE6"/>
      <c r="AKF6"/>
      <c r="AKG6"/>
      <c r="AKH6"/>
      <c r="AKI6"/>
      <c r="AKJ6"/>
      <c r="AKK6"/>
      <c r="AKL6"/>
      <c r="AKM6"/>
      <c r="AKN6"/>
      <c r="AKO6"/>
      <c r="AKP6"/>
      <c r="AKQ6"/>
      <c r="AKR6"/>
      <c r="AKS6"/>
      <c r="AKT6"/>
      <c r="AKU6"/>
      <c r="AKV6"/>
      <c r="AKW6"/>
      <c r="AKX6"/>
      <c r="AKY6"/>
      <c r="AKZ6"/>
      <c r="ALA6"/>
      <c r="ALB6"/>
      <c r="ALC6"/>
      <c r="ALD6"/>
      <c r="ALE6"/>
      <c r="ALF6"/>
      <c r="ALG6"/>
      <c r="ALH6"/>
      <c r="ALI6"/>
      <c r="ALJ6"/>
      <c r="ALK6"/>
      <c r="ALL6"/>
      <c r="ALM6"/>
      <c r="ALN6"/>
      <c r="ALO6"/>
      <c r="ALP6"/>
      <c r="ALQ6"/>
      <c r="ALR6"/>
      <c r="ALS6"/>
      <c r="ALT6"/>
      <c r="ALU6"/>
      <c r="ALV6"/>
      <c r="ALW6"/>
      <c r="ALX6"/>
      <c r="ALY6"/>
      <c r="ALZ6"/>
      <c r="AMA6"/>
      <c r="AMB6"/>
      <c r="AMC6"/>
      <c r="AMD6"/>
      <c r="AME6"/>
      <c r="AMF6"/>
      <c r="AMG6"/>
      <c r="AMH6"/>
      <c r="AMI6"/>
      <c r="AMJ6"/>
    </row>
    <row r="7" spans="1:1024" s="83" customFormat="1" ht="24.95" customHeight="1">
      <c r="A7" s="1" t="s">
        <v>407</v>
      </c>
      <c r="B7" s="1"/>
      <c r="C7" s="92">
        <f>SUM(C5:C6)</f>
        <v>19609</v>
      </c>
      <c r="D7" s="92">
        <f>SUM(D5:D6)</f>
        <v>19486</v>
      </c>
      <c r="E7" s="92">
        <f>SUM(E5:E6)</f>
        <v>21367</v>
      </c>
      <c r="F7" s="92">
        <f>SUM(F5:F6)</f>
        <v>40853</v>
      </c>
    </row>
    <row r="8" spans="1:1024" ht="8.1" customHeight="1">
      <c r="A8"/>
      <c r="B8" s="93"/>
      <c r="C8" s="94"/>
      <c r="D8" s="94"/>
      <c r="E8" s="94"/>
      <c r="F8" s="95"/>
      <c r="G8"/>
      <c r="H8"/>
      <c r="I8"/>
      <c r="J8"/>
      <c r="K8"/>
      <c r="L8"/>
      <c r="M8"/>
      <c r="N8"/>
      <c r="O8"/>
      <c r="P8"/>
      <c r="Q8"/>
      <c r="R8"/>
      <c r="S8"/>
      <c r="T8"/>
      <c r="U8"/>
      <c r="V8"/>
      <c r="W8"/>
      <c r="X8"/>
      <c r="Y8"/>
      <c r="Z8"/>
      <c r="AA8"/>
      <c r="AB8"/>
      <c r="AC8"/>
      <c r="AD8"/>
      <c r="AE8"/>
      <c r="AF8"/>
      <c r="AG8"/>
      <c r="AH8"/>
      <c r="AI8"/>
      <c r="AJ8"/>
      <c r="AK8"/>
      <c r="AL8"/>
      <c r="AM8"/>
      <c r="AN8"/>
      <c r="AO8"/>
      <c r="AP8"/>
      <c r="AQ8"/>
      <c r="AR8"/>
      <c r="AS8"/>
      <c r="AT8"/>
      <c r="AU8"/>
      <c r="AV8"/>
      <c r="AW8"/>
      <c r="AX8"/>
      <c r="AY8"/>
      <c r="AZ8"/>
      <c r="BA8"/>
      <c r="BB8"/>
      <c r="BC8"/>
      <c r="BD8"/>
      <c r="BE8"/>
      <c r="BF8"/>
      <c r="BG8"/>
      <c r="BH8"/>
      <c r="BI8"/>
      <c r="BJ8"/>
      <c r="BK8"/>
      <c r="BL8"/>
      <c r="BM8"/>
      <c r="BN8"/>
      <c r="BO8"/>
      <c r="BP8"/>
      <c r="BQ8"/>
      <c r="BR8"/>
      <c r="BS8"/>
      <c r="BT8"/>
      <c r="BU8"/>
      <c r="BV8"/>
      <c r="BW8"/>
      <c r="BX8"/>
      <c r="BY8"/>
      <c r="BZ8"/>
      <c r="CA8"/>
      <c r="CB8"/>
      <c r="CC8"/>
      <c r="CD8"/>
      <c r="CE8"/>
      <c r="CF8"/>
      <c r="CG8"/>
      <c r="CH8"/>
      <c r="CI8"/>
      <c r="CJ8"/>
      <c r="CK8"/>
      <c r="CL8"/>
      <c r="CM8"/>
      <c r="CN8"/>
      <c r="CO8"/>
      <c r="CP8"/>
      <c r="CQ8"/>
      <c r="CR8"/>
      <c r="CS8"/>
      <c r="CT8"/>
      <c r="CU8"/>
      <c r="CV8"/>
      <c r="CW8"/>
      <c r="CX8"/>
      <c r="CY8"/>
      <c r="CZ8"/>
      <c r="DA8"/>
      <c r="DB8"/>
      <c r="DC8"/>
      <c r="DD8"/>
      <c r="DE8"/>
      <c r="DF8"/>
      <c r="DG8"/>
      <c r="DH8"/>
      <c r="DI8"/>
      <c r="DJ8"/>
      <c r="DK8"/>
      <c r="DL8"/>
      <c r="DM8"/>
      <c r="DN8"/>
      <c r="DO8"/>
      <c r="DP8"/>
      <c r="DQ8"/>
      <c r="DR8"/>
      <c r="DS8"/>
      <c r="DT8"/>
      <c r="DU8"/>
      <c r="DV8"/>
      <c r="DW8"/>
      <c r="DX8"/>
      <c r="DY8"/>
      <c r="DZ8"/>
      <c r="EA8"/>
      <c r="EB8"/>
      <c r="EC8"/>
      <c r="ED8"/>
      <c r="EE8"/>
      <c r="EF8"/>
      <c r="EG8"/>
      <c r="EH8"/>
      <c r="EI8"/>
      <c r="EJ8"/>
      <c r="EK8"/>
      <c r="EL8"/>
      <c r="EM8"/>
      <c r="EN8"/>
      <c r="EO8"/>
      <c r="EP8"/>
      <c r="EQ8"/>
      <c r="ER8"/>
      <c r="ES8"/>
      <c r="ET8"/>
      <c r="EU8"/>
      <c r="EV8"/>
      <c r="EW8"/>
      <c r="EX8"/>
      <c r="EY8"/>
      <c r="EZ8"/>
      <c r="FA8"/>
      <c r="FB8"/>
      <c r="FC8"/>
      <c r="FD8"/>
      <c r="FE8"/>
      <c r="FF8"/>
      <c r="FG8"/>
      <c r="FH8"/>
      <c r="FI8"/>
      <c r="FJ8"/>
      <c r="FK8"/>
      <c r="FL8"/>
      <c r="FM8"/>
      <c r="FN8"/>
      <c r="FO8"/>
      <c r="FP8"/>
      <c r="FQ8"/>
      <c r="FR8"/>
      <c r="FS8"/>
      <c r="FT8"/>
      <c r="FU8"/>
      <c r="FV8"/>
      <c r="FW8"/>
      <c r="FX8"/>
      <c r="FY8"/>
      <c r="FZ8"/>
      <c r="GA8"/>
      <c r="GB8"/>
      <c r="GC8"/>
      <c r="GD8"/>
      <c r="GE8"/>
      <c r="GF8"/>
      <c r="GG8"/>
      <c r="GH8"/>
      <c r="GI8"/>
      <c r="GJ8"/>
      <c r="GK8"/>
      <c r="GL8"/>
      <c r="GM8"/>
      <c r="GN8"/>
      <c r="GO8"/>
      <c r="GP8"/>
      <c r="GQ8"/>
      <c r="GR8"/>
      <c r="GS8"/>
      <c r="GT8"/>
      <c r="GU8"/>
      <c r="GV8"/>
      <c r="GW8"/>
      <c r="GX8"/>
      <c r="GY8"/>
      <c r="GZ8"/>
      <c r="HA8"/>
      <c r="HB8"/>
      <c r="HC8"/>
      <c r="HD8"/>
      <c r="HE8"/>
      <c r="HF8"/>
      <c r="HG8"/>
      <c r="HH8"/>
      <c r="HI8"/>
      <c r="HJ8"/>
      <c r="HK8"/>
      <c r="HL8"/>
      <c r="HM8"/>
      <c r="HN8"/>
      <c r="HO8"/>
      <c r="HP8"/>
      <c r="HQ8"/>
      <c r="HR8"/>
      <c r="HS8"/>
      <c r="HT8"/>
      <c r="HU8"/>
      <c r="HV8"/>
      <c r="HW8"/>
      <c r="HX8"/>
      <c r="HY8"/>
      <c r="HZ8"/>
      <c r="IA8"/>
      <c r="IB8"/>
      <c r="IC8"/>
      <c r="ID8"/>
      <c r="IE8"/>
      <c r="IF8"/>
      <c r="IG8"/>
      <c r="IH8"/>
      <c r="II8"/>
      <c r="IJ8"/>
      <c r="IK8"/>
      <c r="IL8"/>
      <c r="IM8"/>
      <c r="IN8"/>
      <c r="IO8"/>
      <c r="IP8"/>
      <c r="IQ8"/>
      <c r="IR8"/>
      <c r="IS8"/>
      <c r="IT8"/>
      <c r="IU8"/>
      <c r="IV8"/>
      <c r="IW8"/>
      <c r="IX8"/>
      <c r="IY8"/>
      <c r="IZ8"/>
      <c r="JA8"/>
      <c r="JB8"/>
      <c r="JC8"/>
      <c r="JD8"/>
      <c r="JE8"/>
      <c r="JF8"/>
      <c r="JG8"/>
      <c r="JH8"/>
      <c r="JI8"/>
      <c r="JJ8"/>
      <c r="JK8"/>
      <c r="JL8"/>
      <c r="JM8"/>
      <c r="JN8"/>
      <c r="JO8"/>
      <c r="JP8"/>
      <c r="JQ8"/>
      <c r="JR8"/>
      <c r="JS8"/>
      <c r="JT8"/>
      <c r="JU8"/>
      <c r="JV8"/>
      <c r="JW8"/>
      <c r="JX8"/>
      <c r="JY8"/>
      <c r="JZ8"/>
      <c r="KA8"/>
      <c r="KB8"/>
      <c r="KC8"/>
      <c r="KD8"/>
      <c r="KE8"/>
      <c r="KF8"/>
      <c r="KG8"/>
      <c r="KH8"/>
      <c r="KI8"/>
      <c r="KJ8"/>
      <c r="KK8"/>
      <c r="KL8"/>
      <c r="KM8"/>
      <c r="KN8"/>
      <c r="KO8"/>
      <c r="KP8"/>
      <c r="KQ8"/>
      <c r="KR8"/>
      <c r="KS8"/>
      <c r="KT8"/>
      <c r="KU8"/>
      <c r="KV8"/>
      <c r="KW8"/>
      <c r="KX8"/>
      <c r="KY8"/>
      <c r="KZ8"/>
      <c r="LA8"/>
      <c r="LB8"/>
      <c r="LC8"/>
      <c r="LD8"/>
      <c r="LE8"/>
      <c r="LF8"/>
      <c r="LG8"/>
      <c r="LH8"/>
      <c r="LI8"/>
      <c r="LJ8"/>
      <c r="LK8"/>
      <c r="LL8"/>
      <c r="LM8"/>
      <c r="LN8"/>
      <c r="LO8"/>
      <c r="LP8"/>
      <c r="LQ8"/>
      <c r="LR8"/>
      <c r="LS8"/>
      <c r="LT8"/>
      <c r="LU8"/>
      <c r="LV8"/>
      <c r="LW8"/>
      <c r="LX8"/>
      <c r="LY8"/>
      <c r="LZ8"/>
      <c r="MA8"/>
      <c r="MB8"/>
      <c r="MC8"/>
      <c r="MD8"/>
      <c r="ME8"/>
      <c r="MF8"/>
      <c r="MG8"/>
      <c r="MH8"/>
      <c r="MI8"/>
      <c r="MJ8"/>
      <c r="MK8"/>
      <c r="ML8"/>
      <c r="MM8"/>
      <c r="MN8"/>
      <c r="MO8"/>
      <c r="MP8"/>
      <c r="MQ8"/>
      <c r="MR8"/>
      <c r="MS8"/>
      <c r="MT8"/>
      <c r="MU8"/>
      <c r="MV8"/>
      <c r="MW8"/>
      <c r="MX8"/>
      <c r="MY8"/>
      <c r="MZ8"/>
      <c r="NA8"/>
      <c r="NB8"/>
      <c r="NC8"/>
      <c r="ND8"/>
      <c r="NE8"/>
      <c r="NF8"/>
      <c r="NG8"/>
      <c r="NH8"/>
      <c r="NI8"/>
      <c r="NJ8"/>
      <c r="NK8"/>
      <c r="NL8"/>
      <c r="NM8"/>
      <c r="NN8"/>
      <c r="NO8"/>
      <c r="NP8"/>
      <c r="NQ8"/>
      <c r="NR8"/>
      <c r="NS8"/>
      <c r="NT8"/>
      <c r="NU8"/>
      <c r="NV8"/>
      <c r="NW8"/>
      <c r="NX8"/>
      <c r="NY8"/>
      <c r="NZ8"/>
      <c r="OA8"/>
      <c r="OB8"/>
      <c r="OC8"/>
      <c r="OD8"/>
      <c r="OE8"/>
      <c r="OF8"/>
      <c r="OG8"/>
      <c r="OH8"/>
      <c r="OI8"/>
      <c r="OJ8"/>
      <c r="OK8"/>
      <c r="OL8"/>
      <c r="OM8"/>
      <c r="ON8"/>
      <c r="OO8"/>
      <c r="OP8"/>
      <c r="OQ8"/>
      <c r="OR8"/>
      <c r="OS8"/>
      <c r="OT8"/>
      <c r="OU8"/>
      <c r="OV8"/>
      <c r="OW8"/>
      <c r="OX8"/>
      <c r="OY8"/>
      <c r="OZ8"/>
      <c r="PA8"/>
      <c r="PB8"/>
      <c r="PC8"/>
      <c r="PD8"/>
      <c r="PE8"/>
      <c r="PF8"/>
      <c r="PG8"/>
      <c r="PH8"/>
      <c r="PI8"/>
      <c r="PJ8"/>
      <c r="PK8"/>
      <c r="PL8"/>
      <c r="PM8"/>
      <c r="PN8"/>
      <c r="PO8"/>
      <c r="PP8"/>
      <c r="PQ8"/>
      <c r="PR8"/>
      <c r="PS8"/>
      <c r="PT8"/>
      <c r="PU8"/>
      <c r="PV8"/>
      <c r="PW8"/>
      <c r="PX8"/>
      <c r="PY8"/>
      <c r="PZ8"/>
      <c r="QA8"/>
      <c r="QB8"/>
      <c r="QC8"/>
      <c r="QD8"/>
      <c r="QE8"/>
      <c r="QF8"/>
      <c r="QG8"/>
      <c r="QH8"/>
      <c r="QI8"/>
      <c r="QJ8"/>
      <c r="QK8"/>
      <c r="QL8"/>
      <c r="QM8"/>
      <c r="QN8"/>
      <c r="QO8"/>
      <c r="QP8"/>
      <c r="QQ8"/>
      <c r="QR8"/>
      <c r="QS8"/>
      <c r="QT8"/>
      <c r="QU8"/>
      <c r="QV8"/>
      <c r="QW8"/>
      <c r="QX8"/>
      <c r="QY8"/>
      <c r="QZ8"/>
      <c r="RA8"/>
      <c r="RB8"/>
      <c r="RC8"/>
      <c r="RD8"/>
      <c r="RE8"/>
      <c r="RF8"/>
      <c r="RG8"/>
      <c r="RH8"/>
      <c r="RI8"/>
      <c r="RJ8"/>
      <c r="RK8"/>
      <c r="RL8"/>
      <c r="RM8"/>
      <c r="RN8"/>
      <c r="RO8"/>
      <c r="RP8"/>
      <c r="RQ8"/>
      <c r="RR8"/>
      <c r="RS8"/>
      <c r="RT8"/>
      <c r="RU8"/>
      <c r="RV8"/>
      <c r="RW8"/>
      <c r="RX8"/>
      <c r="RY8"/>
      <c r="RZ8"/>
      <c r="SA8"/>
      <c r="SB8"/>
      <c r="SC8"/>
      <c r="SD8"/>
      <c r="SE8"/>
      <c r="SF8"/>
      <c r="SG8"/>
      <c r="SH8"/>
      <c r="SI8"/>
      <c r="SJ8"/>
      <c r="SK8"/>
      <c r="SL8"/>
      <c r="SM8"/>
      <c r="SN8"/>
      <c r="SO8"/>
      <c r="SP8"/>
      <c r="SQ8"/>
      <c r="SR8"/>
      <c r="SS8"/>
      <c r="ST8"/>
      <c r="SU8"/>
      <c r="SV8"/>
      <c r="SW8"/>
      <c r="SX8"/>
      <c r="SY8"/>
      <c r="SZ8"/>
      <c r="TA8"/>
      <c r="TB8"/>
      <c r="TC8"/>
      <c r="TD8"/>
      <c r="TE8"/>
      <c r="TF8"/>
      <c r="TG8"/>
      <c r="TH8"/>
      <c r="TI8"/>
      <c r="TJ8"/>
      <c r="TK8"/>
      <c r="TL8"/>
      <c r="TM8"/>
      <c r="TN8"/>
      <c r="TO8"/>
      <c r="TP8"/>
      <c r="TQ8"/>
      <c r="TR8"/>
      <c r="TS8"/>
      <c r="TT8"/>
      <c r="TU8"/>
      <c r="TV8"/>
      <c r="TW8"/>
      <c r="TX8"/>
      <c r="TY8"/>
      <c r="TZ8"/>
      <c r="UA8"/>
      <c r="UB8"/>
      <c r="UC8"/>
      <c r="UD8"/>
      <c r="UE8"/>
      <c r="UF8"/>
      <c r="UG8"/>
      <c r="UH8"/>
      <c r="UI8"/>
      <c r="UJ8"/>
      <c r="UK8"/>
      <c r="UL8"/>
      <c r="UM8"/>
      <c r="UN8"/>
      <c r="UO8"/>
      <c r="UP8"/>
      <c r="UQ8"/>
      <c r="UR8"/>
      <c r="US8"/>
      <c r="UT8"/>
      <c r="UU8"/>
      <c r="UV8"/>
      <c r="UW8"/>
      <c r="UX8"/>
      <c r="UY8"/>
      <c r="UZ8"/>
      <c r="VA8"/>
      <c r="VB8"/>
      <c r="VC8"/>
      <c r="VD8"/>
      <c r="VE8"/>
      <c r="VF8"/>
      <c r="VG8"/>
      <c r="VH8"/>
      <c r="VI8"/>
      <c r="VJ8"/>
      <c r="VK8"/>
      <c r="VL8"/>
      <c r="VM8"/>
      <c r="VN8"/>
      <c r="VO8"/>
      <c r="VP8"/>
      <c r="VQ8"/>
      <c r="VR8"/>
      <c r="VS8"/>
      <c r="VT8"/>
      <c r="VU8"/>
      <c r="VV8"/>
      <c r="VW8"/>
      <c r="VX8"/>
      <c r="VY8"/>
      <c r="VZ8"/>
      <c r="WA8"/>
      <c r="WB8"/>
      <c r="WC8"/>
      <c r="WD8"/>
      <c r="WE8"/>
      <c r="WF8"/>
      <c r="WG8"/>
      <c r="WH8"/>
      <c r="WI8"/>
      <c r="WJ8"/>
      <c r="WK8"/>
      <c r="WL8"/>
      <c r="WM8"/>
      <c r="WN8"/>
      <c r="WO8"/>
      <c r="WP8"/>
      <c r="WQ8"/>
      <c r="WR8"/>
      <c r="WS8"/>
      <c r="WT8"/>
      <c r="WU8"/>
      <c r="WV8"/>
      <c r="WW8"/>
      <c r="WX8"/>
      <c r="WY8"/>
      <c r="WZ8"/>
      <c r="XA8"/>
      <c r="XB8"/>
      <c r="XC8"/>
      <c r="XD8"/>
      <c r="XE8"/>
      <c r="XF8"/>
      <c r="XG8"/>
      <c r="XH8"/>
      <c r="XI8"/>
      <c r="XJ8"/>
      <c r="XK8"/>
      <c r="XL8"/>
      <c r="XM8"/>
      <c r="XN8"/>
      <c r="XO8"/>
      <c r="XP8"/>
      <c r="XQ8"/>
      <c r="XR8"/>
      <c r="XS8"/>
      <c r="XT8"/>
      <c r="XU8"/>
      <c r="XV8"/>
      <c r="XW8"/>
      <c r="XX8"/>
      <c r="XY8"/>
      <c r="XZ8"/>
      <c r="YA8"/>
      <c r="YB8"/>
      <c r="YC8"/>
      <c r="YD8"/>
      <c r="YE8"/>
      <c r="YF8"/>
      <c r="YG8"/>
      <c r="YH8"/>
      <c r="YI8"/>
      <c r="YJ8"/>
      <c r="YK8"/>
      <c r="YL8"/>
      <c r="YM8"/>
      <c r="YN8"/>
      <c r="YO8"/>
      <c r="YP8"/>
      <c r="YQ8"/>
      <c r="YR8"/>
      <c r="YS8"/>
      <c r="YT8"/>
      <c r="YU8"/>
      <c r="YV8"/>
      <c r="YW8"/>
      <c r="YX8"/>
      <c r="YY8"/>
      <c r="YZ8"/>
      <c r="ZA8"/>
      <c r="ZB8"/>
      <c r="ZC8"/>
      <c r="ZD8"/>
      <c r="ZE8"/>
      <c r="ZF8"/>
      <c r="ZG8"/>
      <c r="ZH8"/>
      <c r="ZI8"/>
      <c r="ZJ8"/>
      <c r="ZK8"/>
      <c r="ZL8"/>
      <c r="ZM8"/>
      <c r="ZN8"/>
      <c r="ZO8"/>
      <c r="ZP8"/>
      <c r="ZQ8"/>
      <c r="ZR8"/>
      <c r="ZS8"/>
      <c r="ZT8"/>
      <c r="ZU8"/>
      <c r="ZV8"/>
      <c r="ZW8"/>
      <c r="ZX8"/>
      <c r="ZY8"/>
      <c r="ZZ8"/>
      <c r="AAA8"/>
      <c r="AAB8"/>
      <c r="AAC8"/>
      <c r="AAD8"/>
      <c r="AAE8"/>
      <c r="AAF8"/>
      <c r="AAG8"/>
      <c r="AAH8"/>
      <c r="AAI8"/>
      <c r="AAJ8"/>
      <c r="AAK8"/>
      <c r="AAL8"/>
      <c r="AAM8"/>
      <c r="AAN8"/>
      <c r="AAO8"/>
      <c r="AAP8"/>
      <c r="AAQ8"/>
      <c r="AAR8"/>
      <c r="AAS8"/>
      <c r="AAT8"/>
      <c r="AAU8"/>
      <c r="AAV8"/>
      <c r="AAW8"/>
      <c r="AAX8"/>
      <c r="AAY8"/>
      <c r="AAZ8"/>
      <c r="ABA8"/>
      <c r="ABB8"/>
      <c r="ABC8"/>
      <c r="ABD8"/>
      <c r="ABE8"/>
      <c r="ABF8"/>
      <c r="ABG8"/>
      <c r="ABH8"/>
      <c r="ABI8"/>
      <c r="ABJ8"/>
      <c r="ABK8"/>
      <c r="ABL8"/>
      <c r="ABM8"/>
      <c r="ABN8"/>
      <c r="ABO8"/>
      <c r="ABP8"/>
      <c r="ABQ8"/>
      <c r="ABR8"/>
      <c r="ABS8"/>
      <c r="ABT8"/>
      <c r="ABU8"/>
      <c r="ABV8"/>
      <c r="ABW8"/>
      <c r="ABX8"/>
      <c r="ABY8"/>
      <c r="ABZ8"/>
      <c r="ACA8"/>
      <c r="ACB8"/>
      <c r="ACC8"/>
      <c r="ACD8"/>
      <c r="ACE8"/>
      <c r="ACF8"/>
      <c r="ACG8"/>
      <c r="ACH8"/>
      <c r="ACI8"/>
      <c r="ACJ8"/>
      <c r="ACK8"/>
      <c r="ACL8"/>
      <c r="ACM8"/>
      <c r="ACN8"/>
      <c r="ACO8"/>
      <c r="ACP8"/>
      <c r="ACQ8"/>
      <c r="ACR8"/>
      <c r="ACS8"/>
      <c r="ACT8"/>
      <c r="ACU8"/>
      <c r="ACV8"/>
      <c r="ACW8"/>
      <c r="ACX8"/>
      <c r="ACY8"/>
      <c r="ACZ8"/>
      <c r="ADA8"/>
      <c r="ADB8"/>
      <c r="ADC8"/>
      <c r="ADD8"/>
      <c r="ADE8"/>
      <c r="ADF8"/>
      <c r="ADG8"/>
      <c r="ADH8"/>
      <c r="ADI8"/>
      <c r="ADJ8"/>
      <c r="ADK8"/>
      <c r="ADL8"/>
      <c r="ADM8"/>
      <c r="ADN8"/>
      <c r="ADO8"/>
      <c r="ADP8"/>
      <c r="ADQ8"/>
      <c r="ADR8"/>
      <c r="ADS8"/>
      <c r="ADT8"/>
      <c r="ADU8"/>
      <c r="ADV8"/>
      <c r="ADW8"/>
      <c r="ADX8"/>
      <c r="ADY8"/>
      <c r="ADZ8"/>
      <c r="AEA8"/>
      <c r="AEB8"/>
      <c r="AEC8"/>
      <c r="AED8"/>
      <c r="AEE8"/>
      <c r="AEF8"/>
      <c r="AEG8"/>
      <c r="AEH8"/>
      <c r="AEI8"/>
      <c r="AEJ8"/>
      <c r="AEK8"/>
      <c r="AEL8"/>
      <c r="AEM8"/>
      <c r="AEN8"/>
      <c r="AEO8"/>
      <c r="AEP8"/>
      <c r="AEQ8"/>
      <c r="AER8"/>
      <c r="AES8"/>
      <c r="AET8"/>
      <c r="AEU8"/>
      <c r="AEV8"/>
      <c r="AEW8"/>
      <c r="AEX8"/>
      <c r="AEY8"/>
      <c r="AEZ8"/>
      <c r="AFA8"/>
      <c r="AFB8"/>
      <c r="AFC8"/>
      <c r="AFD8"/>
      <c r="AFE8"/>
      <c r="AFF8"/>
      <c r="AFG8"/>
      <c r="AFH8"/>
      <c r="AFI8"/>
      <c r="AFJ8"/>
      <c r="AFK8"/>
      <c r="AFL8"/>
      <c r="AFM8"/>
      <c r="AFN8"/>
      <c r="AFO8"/>
      <c r="AFP8"/>
      <c r="AFQ8"/>
      <c r="AFR8"/>
      <c r="AFS8"/>
      <c r="AFT8"/>
      <c r="AFU8"/>
      <c r="AFV8"/>
      <c r="AFW8"/>
      <c r="AFX8"/>
      <c r="AFY8"/>
      <c r="AFZ8"/>
      <c r="AGA8"/>
      <c r="AGB8"/>
      <c r="AGC8"/>
      <c r="AGD8"/>
      <c r="AGE8"/>
      <c r="AGF8"/>
      <c r="AGG8"/>
      <c r="AGH8"/>
      <c r="AGI8"/>
      <c r="AGJ8"/>
      <c r="AGK8"/>
      <c r="AGL8"/>
      <c r="AGM8"/>
      <c r="AGN8"/>
      <c r="AGO8"/>
      <c r="AGP8"/>
      <c r="AGQ8"/>
      <c r="AGR8"/>
      <c r="AGS8"/>
      <c r="AGT8"/>
      <c r="AGU8"/>
      <c r="AGV8"/>
      <c r="AGW8"/>
      <c r="AGX8"/>
      <c r="AGY8"/>
      <c r="AGZ8"/>
      <c r="AHA8"/>
      <c r="AHB8"/>
      <c r="AHC8"/>
      <c r="AHD8"/>
      <c r="AHE8"/>
      <c r="AHF8"/>
      <c r="AHG8"/>
      <c r="AHH8"/>
      <c r="AHI8"/>
      <c r="AHJ8"/>
      <c r="AHK8"/>
      <c r="AHL8"/>
      <c r="AHM8"/>
      <c r="AHN8"/>
      <c r="AHO8"/>
      <c r="AHP8"/>
      <c r="AHQ8"/>
      <c r="AHR8"/>
      <c r="AHS8"/>
      <c r="AHT8"/>
      <c r="AHU8"/>
      <c r="AHV8"/>
      <c r="AHW8"/>
      <c r="AHX8"/>
      <c r="AHY8"/>
      <c r="AHZ8"/>
      <c r="AIA8"/>
      <c r="AIB8"/>
      <c r="AIC8"/>
      <c r="AID8"/>
      <c r="AIE8"/>
      <c r="AIF8"/>
      <c r="AIG8"/>
      <c r="AIH8"/>
      <c r="AII8"/>
      <c r="AIJ8"/>
      <c r="AIK8"/>
      <c r="AIL8"/>
      <c r="AIM8"/>
      <c r="AIN8"/>
      <c r="AIO8"/>
      <c r="AIP8"/>
      <c r="AIQ8"/>
      <c r="AIR8"/>
      <c r="AIS8"/>
      <c r="AIT8"/>
      <c r="AIU8"/>
      <c r="AIV8"/>
      <c r="AIW8"/>
      <c r="AIX8"/>
      <c r="AIY8"/>
      <c r="AIZ8"/>
      <c r="AJA8"/>
      <c r="AJB8"/>
      <c r="AJC8"/>
      <c r="AJD8"/>
      <c r="AJE8"/>
      <c r="AJF8"/>
      <c r="AJG8"/>
      <c r="AJH8"/>
      <c r="AJI8"/>
      <c r="AJJ8"/>
      <c r="AJK8"/>
      <c r="AJL8"/>
      <c r="AJM8"/>
      <c r="AJN8"/>
      <c r="AJO8"/>
      <c r="AJP8"/>
      <c r="AJQ8"/>
      <c r="AJR8"/>
      <c r="AJS8"/>
      <c r="AJT8"/>
      <c r="AJU8"/>
      <c r="AJV8"/>
      <c r="AJW8"/>
      <c r="AJX8"/>
      <c r="AJY8"/>
      <c r="AJZ8"/>
      <c r="AKA8"/>
      <c r="AKB8"/>
      <c r="AKC8"/>
      <c r="AKD8"/>
      <c r="AKE8"/>
      <c r="AKF8"/>
      <c r="AKG8"/>
      <c r="AKH8"/>
      <c r="AKI8"/>
      <c r="AKJ8"/>
      <c r="AKK8"/>
      <c r="AKL8"/>
      <c r="AKM8"/>
      <c r="AKN8"/>
      <c r="AKO8"/>
      <c r="AKP8"/>
      <c r="AKQ8"/>
      <c r="AKR8"/>
      <c r="AKS8"/>
      <c r="AKT8"/>
      <c r="AKU8"/>
      <c r="AKV8"/>
      <c r="AKW8"/>
      <c r="AKX8"/>
      <c r="AKY8"/>
      <c r="AKZ8"/>
      <c r="ALA8"/>
      <c r="ALB8"/>
      <c r="ALC8"/>
      <c r="ALD8"/>
      <c r="ALE8"/>
      <c r="ALF8"/>
      <c r="ALG8"/>
      <c r="ALH8"/>
      <c r="ALI8"/>
      <c r="ALJ8"/>
      <c r="ALK8"/>
      <c r="ALL8"/>
      <c r="ALM8"/>
      <c r="ALN8"/>
      <c r="ALO8"/>
      <c r="ALP8"/>
      <c r="ALQ8"/>
      <c r="ALR8"/>
      <c r="ALS8"/>
      <c r="ALT8"/>
      <c r="ALU8"/>
      <c r="ALV8"/>
      <c r="ALW8"/>
      <c r="ALX8"/>
      <c r="ALY8"/>
      <c r="ALZ8"/>
      <c r="AMA8"/>
      <c r="AMB8"/>
      <c r="AMC8"/>
      <c r="AMD8"/>
      <c r="AME8"/>
      <c r="AMF8"/>
      <c r="AMG8"/>
      <c r="AMH8"/>
      <c r="AMI8"/>
      <c r="AMJ8"/>
    </row>
    <row r="9" spans="1:1024" ht="24.95" customHeight="1">
      <c r="A9" s="2" t="s">
        <v>408</v>
      </c>
      <c r="B9" s="90" t="s">
        <v>45</v>
      </c>
      <c r="C9" s="91">
        <f>SUM(厚狭③!B41,出合!B39,厚陽!B38,埴生②!B39)</f>
        <v>9018</v>
      </c>
      <c r="D9" s="91">
        <f>SUM(厚狭③!C41,出合!C39,厚陽!C38,埴生②!C39)</f>
        <v>9182</v>
      </c>
      <c r="E9" s="96">
        <f>SUM(厚狭③!D41,出合!D39,厚陽!D38,埴生②!D39)</f>
        <v>10193</v>
      </c>
      <c r="F9" s="97">
        <f>SUM(D9:E9)</f>
        <v>19375</v>
      </c>
      <c r="G9"/>
      <c r="H9"/>
      <c r="I9"/>
      <c r="J9"/>
      <c r="K9"/>
      <c r="L9"/>
      <c r="M9"/>
      <c r="N9"/>
      <c r="O9"/>
      <c r="P9"/>
      <c r="Q9"/>
      <c r="R9"/>
      <c r="S9"/>
      <c r="T9"/>
      <c r="U9"/>
      <c r="V9"/>
      <c r="W9"/>
      <c r="X9"/>
      <c r="Y9"/>
      <c r="Z9"/>
      <c r="AA9"/>
      <c r="AB9"/>
      <c r="AC9"/>
      <c r="AD9"/>
      <c r="AE9"/>
      <c r="AF9"/>
      <c r="AG9"/>
      <c r="AH9"/>
      <c r="AI9"/>
      <c r="AJ9"/>
      <c r="AK9"/>
      <c r="AL9"/>
      <c r="AM9"/>
      <c r="AN9"/>
      <c r="AO9"/>
      <c r="AP9"/>
      <c r="AQ9"/>
      <c r="AR9"/>
      <c r="AS9"/>
      <c r="AT9"/>
      <c r="AU9"/>
      <c r="AV9"/>
      <c r="AW9"/>
      <c r="AX9"/>
      <c r="AY9"/>
      <c r="AZ9"/>
      <c r="BA9"/>
      <c r="BB9"/>
      <c r="BC9"/>
      <c r="BD9"/>
      <c r="BE9"/>
      <c r="BF9"/>
      <c r="BG9"/>
      <c r="BH9"/>
      <c r="BI9"/>
      <c r="BJ9"/>
      <c r="BK9"/>
      <c r="BL9"/>
      <c r="BM9"/>
      <c r="BN9"/>
      <c r="BO9"/>
      <c r="BP9"/>
      <c r="BQ9"/>
      <c r="BR9"/>
      <c r="BS9"/>
      <c r="BT9"/>
      <c r="BU9"/>
      <c r="BV9"/>
      <c r="BW9"/>
      <c r="BX9"/>
      <c r="BY9"/>
      <c r="BZ9"/>
      <c r="CA9"/>
      <c r="CB9"/>
      <c r="CC9"/>
      <c r="CD9"/>
      <c r="CE9"/>
      <c r="CF9"/>
      <c r="CG9"/>
      <c r="CH9"/>
      <c r="CI9"/>
      <c r="CJ9"/>
      <c r="CK9"/>
      <c r="CL9"/>
      <c r="CM9"/>
      <c r="CN9"/>
      <c r="CO9"/>
      <c r="CP9"/>
      <c r="CQ9"/>
      <c r="CR9"/>
      <c r="CS9"/>
      <c r="CT9"/>
      <c r="CU9"/>
      <c r="CV9"/>
      <c r="CW9"/>
      <c r="CX9"/>
      <c r="CY9"/>
      <c r="CZ9"/>
      <c r="DA9"/>
      <c r="DB9"/>
      <c r="DC9"/>
      <c r="DD9"/>
      <c r="DE9"/>
      <c r="DF9"/>
      <c r="DG9"/>
      <c r="DH9"/>
      <c r="DI9"/>
      <c r="DJ9"/>
      <c r="DK9"/>
      <c r="DL9"/>
      <c r="DM9"/>
      <c r="DN9"/>
      <c r="DO9"/>
      <c r="DP9"/>
      <c r="DQ9"/>
      <c r="DR9"/>
      <c r="DS9"/>
      <c r="DT9"/>
      <c r="DU9"/>
      <c r="DV9"/>
      <c r="DW9"/>
      <c r="DX9"/>
      <c r="DY9"/>
      <c r="DZ9"/>
      <c r="EA9"/>
      <c r="EB9"/>
      <c r="EC9"/>
      <c r="ED9"/>
      <c r="EE9"/>
      <c r="EF9"/>
      <c r="EG9"/>
      <c r="EH9"/>
      <c r="EI9"/>
      <c r="EJ9"/>
      <c r="EK9"/>
      <c r="EL9"/>
      <c r="EM9"/>
      <c r="EN9"/>
      <c r="EO9"/>
      <c r="EP9"/>
      <c r="EQ9"/>
      <c r="ER9"/>
      <c r="ES9"/>
      <c r="ET9"/>
      <c r="EU9"/>
      <c r="EV9"/>
      <c r="EW9"/>
      <c r="EX9"/>
      <c r="EY9"/>
      <c r="EZ9"/>
      <c r="FA9"/>
      <c r="FB9"/>
      <c r="FC9"/>
      <c r="FD9"/>
      <c r="FE9"/>
      <c r="FF9"/>
      <c r="FG9"/>
      <c r="FH9"/>
      <c r="FI9"/>
      <c r="FJ9"/>
      <c r="FK9"/>
      <c r="FL9"/>
      <c r="FM9"/>
      <c r="FN9"/>
      <c r="FO9"/>
      <c r="FP9"/>
      <c r="FQ9"/>
      <c r="FR9"/>
      <c r="FS9"/>
      <c r="FT9"/>
      <c r="FU9"/>
      <c r="FV9"/>
      <c r="FW9"/>
      <c r="FX9"/>
      <c r="FY9"/>
      <c r="FZ9"/>
      <c r="GA9"/>
      <c r="GB9"/>
      <c r="GC9"/>
      <c r="GD9"/>
      <c r="GE9"/>
      <c r="GF9"/>
      <c r="GG9"/>
      <c r="GH9"/>
      <c r="GI9"/>
      <c r="GJ9"/>
      <c r="GK9"/>
      <c r="GL9"/>
      <c r="GM9"/>
      <c r="GN9"/>
      <c r="GO9"/>
      <c r="GP9"/>
      <c r="GQ9"/>
      <c r="GR9"/>
      <c r="GS9"/>
      <c r="GT9"/>
      <c r="GU9"/>
      <c r="GV9"/>
      <c r="GW9"/>
      <c r="GX9"/>
      <c r="GY9"/>
      <c r="GZ9"/>
      <c r="HA9"/>
      <c r="HB9"/>
      <c r="HC9"/>
      <c r="HD9"/>
      <c r="HE9"/>
      <c r="HF9"/>
      <c r="HG9"/>
      <c r="HH9"/>
      <c r="HI9"/>
      <c r="HJ9"/>
      <c r="HK9"/>
      <c r="HL9"/>
      <c r="HM9"/>
      <c r="HN9"/>
      <c r="HO9"/>
      <c r="HP9"/>
      <c r="HQ9"/>
      <c r="HR9"/>
      <c r="HS9"/>
      <c r="HT9"/>
      <c r="HU9"/>
      <c r="HV9"/>
      <c r="HW9"/>
      <c r="HX9"/>
      <c r="HY9"/>
      <c r="HZ9"/>
      <c r="IA9"/>
      <c r="IB9"/>
      <c r="IC9"/>
      <c r="ID9"/>
      <c r="IE9"/>
      <c r="IF9"/>
      <c r="IG9"/>
      <c r="IH9"/>
      <c r="II9"/>
      <c r="IJ9"/>
      <c r="IK9"/>
      <c r="IL9"/>
      <c r="IM9"/>
      <c r="IN9"/>
      <c r="IO9"/>
      <c r="IP9"/>
      <c r="IQ9"/>
      <c r="IR9"/>
      <c r="IS9"/>
      <c r="IT9"/>
      <c r="IU9"/>
      <c r="IV9"/>
      <c r="IW9"/>
      <c r="IX9"/>
      <c r="IY9"/>
      <c r="IZ9"/>
      <c r="JA9"/>
      <c r="JB9"/>
      <c r="JC9"/>
      <c r="JD9"/>
      <c r="JE9"/>
      <c r="JF9"/>
      <c r="JG9"/>
      <c r="JH9"/>
      <c r="JI9"/>
      <c r="JJ9"/>
      <c r="JK9"/>
      <c r="JL9"/>
      <c r="JM9"/>
      <c r="JN9"/>
      <c r="JO9"/>
      <c r="JP9"/>
      <c r="JQ9"/>
      <c r="JR9"/>
      <c r="JS9"/>
      <c r="JT9"/>
      <c r="JU9"/>
      <c r="JV9"/>
      <c r="JW9"/>
      <c r="JX9"/>
      <c r="JY9"/>
      <c r="JZ9"/>
      <c r="KA9"/>
      <c r="KB9"/>
      <c r="KC9"/>
      <c r="KD9"/>
      <c r="KE9"/>
      <c r="KF9"/>
      <c r="KG9"/>
      <c r="KH9"/>
      <c r="KI9"/>
      <c r="KJ9"/>
      <c r="KK9"/>
      <c r="KL9"/>
      <c r="KM9"/>
      <c r="KN9"/>
      <c r="KO9"/>
      <c r="KP9"/>
      <c r="KQ9"/>
      <c r="KR9"/>
      <c r="KS9"/>
      <c r="KT9"/>
      <c r="KU9"/>
      <c r="KV9"/>
      <c r="KW9"/>
      <c r="KX9"/>
      <c r="KY9"/>
      <c r="KZ9"/>
      <c r="LA9"/>
      <c r="LB9"/>
      <c r="LC9"/>
      <c r="LD9"/>
      <c r="LE9"/>
      <c r="LF9"/>
      <c r="LG9"/>
      <c r="LH9"/>
      <c r="LI9"/>
      <c r="LJ9"/>
      <c r="LK9"/>
      <c r="LL9"/>
      <c r="LM9"/>
      <c r="LN9"/>
      <c r="LO9"/>
      <c r="LP9"/>
      <c r="LQ9"/>
      <c r="LR9"/>
      <c r="LS9"/>
      <c r="LT9"/>
      <c r="LU9"/>
      <c r="LV9"/>
      <c r="LW9"/>
      <c r="LX9"/>
      <c r="LY9"/>
      <c r="LZ9"/>
      <c r="MA9"/>
      <c r="MB9"/>
      <c r="MC9"/>
      <c r="MD9"/>
      <c r="ME9"/>
      <c r="MF9"/>
      <c r="MG9"/>
      <c r="MH9"/>
      <c r="MI9"/>
      <c r="MJ9"/>
      <c r="MK9"/>
      <c r="ML9"/>
      <c r="MM9"/>
      <c r="MN9"/>
      <c r="MO9"/>
      <c r="MP9"/>
      <c r="MQ9"/>
      <c r="MR9"/>
      <c r="MS9"/>
      <c r="MT9"/>
      <c r="MU9"/>
      <c r="MV9"/>
      <c r="MW9"/>
      <c r="MX9"/>
      <c r="MY9"/>
      <c r="MZ9"/>
      <c r="NA9"/>
      <c r="NB9"/>
      <c r="NC9"/>
      <c r="ND9"/>
      <c r="NE9"/>
      <c r="NF9"/>
      <c r="NG9"/>
      <c r="NH9"/>
      <c r="NI9"/>
      <c r="NJ9"/>
      <c r="NK9"/>
      <c r="NL9"/>
      <c r="NM9"/>
      <c r="NN9"/>
      <c r="NO9"/>
      <c r="NP9"/>
      <c r="NQ9"/>
      <c r="NR9"/>
      <c r="NS9"/>
      <c r="NT9"/>
      <c r="NU9"/>
      <c r="NV9"/>
      <c r="NW9"/>
      <c r="NX9"/>
      <c r="NY9"/>
      <c r="NZ9"/>
      <c r="OA9"/>
      <c r="OB9"/>
      <c r="OC9"/>
      <c r="OD9"/>
      <c r="OE9"/>
      <c r="OF9"/>
      <c r="OG9"/>
      <c r="OH9"/>
      <c r="OI9"/>
      <c r="OJ9"/>
      <c r="OK9"/>
      <c r="OL9"/>
      <c r="OM9"/>
      <c r="ON9"/>
      <c r="OO9"/>
      <c r="OP9"/>
      <c r="OQ9"/>
      <c r="OR9"/>
      <c r="OS9"/>
      <c r="OT9"/>
      <c r="OU9"/>
      <c r="OV9"/>
      <c r="OW9"/>
      <c r="OX9"/>
      <c r="OY9"/>
      <c r="OZ9"/>
      <c r="PA9"/>
      <c r="PB9"/>
      <c r="PC9"/>
      <c r="PD9"/>
      <c r="PE9"/>
      <c r="PF9"/>
      <c r="PG9"/>
      <c r="PH9"/>
      <c r="PI9"/>
      <c r="PJ9"/>
      <c r="PK9"/>
      <c r="PL9"/>
      <c r="PM9"/>
      <c r="PN9"/>
      <c r="PO9"/>
      <c r="PP9"/>
      <c r="PQ9"/>
      <c r="PR9"/>
      <c r="PS9"/>
      <c r="PT9"/>
      <c r="PU9"/>
      <c r="PV9"/>
      <c r="PW9"/>
      <c r="PX9"/>
      <c r="PY9"/>
      <c r="PZ9"/>
      <c r="QA9"/>
      <c r="QB9"/>
      <c r="QC9"/>
      <c r="QD9"/>
      <c r="QE9"/>
      <c r="QF9"/>
      <c r="QG9"/>
      <c r="QH9"/>
      <c r="QI9"/>
      <c r="QJ9"/>
      <c r="QK9"/>
      <c r="QL9"/>
      <c r="QM9"/>
      <c r="QN9"/>
      <c r="QO9"/>
      <c r="QP9"/>
      <c r="QQ9"/>
      <c r="QR9"/>
      <c r="QS9"/>
      <c r="QT9"/>
      <c r="QU9"/>
      <c r="QV9"/>
      <c r="QW9"/>
      <c r="QX9"/>
      <c r="QY9"/>
      <c r="QZ9"/>
      <c r="RA9"/>
      <c r="RB9"/>
      <c r="RC9"/>
      <c r="RD9"/>
      <c r="RE9"/>
      <c r="RF9"/>
      <c r="RG9"/>
      <c r="RH9"/>
      <c r="RI9"/>
      <c r="RJ9"/>
      <c r="RK9"/>
      <c r="RL9"/>
      <c r="RM9"/>
      <c r="RN9"/>
      <c r="RO9"/>
      <c r="RP9"/>
      <c r="RQ9"/>
      <c r="RR9"/>
      <c r="RS9"/>
      <c r="RT9"/>
      <c r="RU9"/>
      <c r="RV9"/>
      <c r="RW9"/>
      <c r="RX9"/>
      <c r="RY9"/>
      <c r="RZ9"/>
      <c r="SA9"/>
      <c r="SB9"/>
      <c r="SC9"/>
      <c r="SD9"/>
      <c r="SE9"/>
      <c r="SF9"/>
      <c r="SG9"/>
      <c r="SH9"/>
      <c r="SI9"/>
      <c r="SJ9"/>
      <c r="SK9"/>
      <c r="SL9"/>
      <c r="SM9"/>
      <c r="SN9"/>
      <c r="SO9"/>
      <c r="SP9"/>
      <c r="SQ9"/>
      <c r="SR9"/>
      <c r="SS9"/>
      <c r="ST9"/>
      <c r="SU9"/>
      <c r="SV9"/>
      <c r="SW9"/>
      <c r="SX9"/>
      <c r="SY9"/>
      <c r="SZ9"/>
      <c r="TA9"/>
      <c r="TB9"/>
      <c r="TC9"/>
      <c r="TD9"/>
      <c r="TE9"/>
      <c r="TF9"/>
      <c r="TG9"/>
      <c r="TH9"/>
      <c r="TI9"/>
      <c r="TJ9"/>
      <c r="TK9"/>
      <c r="TL9"/>
      <c r="TM9"/>
      <c r="TN9"/>
      <c r="TO9"/>
      <c r="TP9"/>
      <c r="TQ9"/>
      <c r="TR9"/>
      <c r="TS9"/>
      <c r="TT9"/>
      <c r="TU9"/>
      <c r="TV9"/>
      <c r="TW9"/>
      <c r="TX9"/>
      <c r="TY9"/>
      <c r="TZ9"/>
      <c r="UA9"/>
      <c r="UB9"/>
      <c r="UC9"/>
      <c r="UD9"/>
      <c r="UE9"/>
      <c r="UF9"/>
      <c r="UG9"/>
      <c r="UH9"/>
      <c r="UI9"/>
      <c r="UJ9"/>
      <c r="UK9"/>
      <c r="UL9"/>
      <c r="UM9"/>
      <c r="UN9"/>
      <c r="UO9"/>
      <c r="UP9"/>
      <c r="UQ9"/>
      <c r="UR9"/>
      <c r="US9"/>
      <c r="UT9"/>
      <c r="UU9"/>
      <c r="UV9"/>
      <c r="UW9"/>
      <c r="UX9"/>
      <c r="UY9"/>
      <c r="UZ9"/>
      <c r="VA9"/>
      <c r="VB9"/>
      <c r="VC9"/>
      <c r="VD9"/>
      <c r="VE9"/>
      <c r="VF9"/>
      <c r="VG9"/>
      <c r="VH9"/>
      <c r="VI9"/>
      <c r="VJ9"/>
      <c r="VK9"/>
      <c r="VL9"/>
      <c r="VM9"/>
      <c r="VN9"/>
      <c r="VO9"/>
      <c r="VP9"/>
      <c r="VQ9"/>
      <c r="VR9"/>
      <c r="VS9"/>
      <c r="VT9"/>
      <c r="VU9"/>
      <c r="VV9"/>
      <c r="VW9"/>
      <c r="VX9"/>
      <c r="VY9"/>
      <c r="VZ9"/>
      <c r="WA9"/>
      <c r="WB9"/>
      <c r="WC9"/>
      <c r="WD9"/>
      <c r="WE9"/>
      <c r="WF9"/>
      <c r="WG9"/>
      <c r="WH9"/>
      <c r="WI9"/>
      <c r="WJ9"/>
      <c r="WK9"/>
      <c r="WL9"/>
      <c r="WM9"/>
      <c r="WN9"/>
      <c r="WO9"/>
      <c r="WP9"/>
      <c r="WQ9"/>
      <c r="WR9"/>
      <c r="WS9"/>
      <c r="WT9"/>
      <c r="WU9"/>
      <c r="WV9"/>
      <c r="WW9"/>
      <c r="WX9"/>
      <c r="WY9"/>
      <c r="WZ9"/>
      <c r="XA9"/>
      <c r="XB9"/>
      <c r="XC9"/>
      <c r="XD9"/>
      <c r="XE9"/>
      <c r="XF9"/>
      <c r="XG9"/>
      <c r="XH9"/>
      <c r="XI9"/>
      <c r="XJ9"/>
      <c r="XK9"/>
      <c r="XL9"/>
      <c r="XM9"/>
      <c r="XN9"/>
      <c r="XO9"/>
      <c r="XP9"/>
      <c r="XQ9"/>
      <c r="XR9"/>
      <c r="XS9"/>
      <c r="XT9"/>
      <c r="XU9"/>
      <c r="XV9"/>
      <c r="XW9"/>
      <c r="XX9"/>
      <c r="XY9"/>
      <c r="XZ9"/>
      <c r="YA9"/>
      <c r="YB9"/>
      <c r="YC9"/>
      <c r="YD9"/>
      <c r="YE9"/>
      <c r="YF9"/>
      <c r="YG9"/>
      <c r="YH9"/>
      <c r="YI9"/>
      <c r="YJ9"/>
      <c r="YK9"/>
      <c r="YL9"/>
      <c r="YM9"/>
      <c r="YN9"/>
      <c r="YO9"/>
      <c r="YP9"/>
      <c r="YQ9"/>
      <c r="YR9"/>
      <c r="YS9"/>
      <c r="YT9"/>
      <c r="YU9"/>
      <c r="YV9"/>
      <c r="YW9"/>
      <c r="YX9"/>
      <c r="YY9"/>
      <c r="YZ9"/>
      <c r="ZA9"/>
      <c r="ZB9"/>
      <c r="ZC9"/>
      <c r="ZD9"/>
      <c r="ZE9"/>
      <c r="ZF9"/>
      <c r="ZG9"/>
      <c r="ZH9"/>
      <c r="ZI9"/>
      <c r="ZJ9"/>
      <c r="ZK9"/>
      <c r="ZL9"/>
      <c r="ZM9"/>
      <c r="ZN9"/>
      <c r="ZO9"/>
      <c r="ZP9"/>
      <c r="ZQ9"/>
      <c r="ZR9"/>
      <c r="ZS9"/>
      <c r="ZT9"/>
      <c r="ZU9"/>
      <c r="ZV9"/>
      <c r="ZW9"/>
      <c r="ZX9"/>
      <c r="ZY9"/>
      <c r="ZZ9"/>
      <c r="AAA9"/>
      <c r="AAB9"/>
      <c r="AAC9"/>
      <c r="AAD9"/>
      <c r="AAE9"/>
      <c r="AAF9"/>
      <c r="AAG9"/>
      <c r="AAH9"/>
      <c r="AAI9"/>
      <c r="AAJ9"/>
      <c r="AAK9"/>
      <c r="AAL9"/>
      <c r="AAM9"/>
      <c r="AAN9"/>
      <c r="AAO9"/>
      <c r="AAP9"/>
      <c r="AAQ9"/>
      <c r="AAR9"/>
      <c r="AAS9"/>
      <c r="AAT9"/>
      <c r="AAU9"/>
      <c r="AAV9"/>
      <c r="AAW9"/>
      <c r="AAX9"/>
      <c r="AAY9"/>
      <c r="AAZ9"/>
      <c r="ABA9"/>
      <c r="ABB9"/>
      <c r="ABC9"/>
      <c r="ABD9"/>
      <c r="ABE9"/>
      <c r="ABF9"/>
      <c r="ABG9"/>
      <c r="ABH9"/>
      <c r="ABI9"/>
      <c r="ABJ9"/>
      <c r="ABK9"/>
      <c r="ABL9"/>
      <c r="ABM9"/>
      <c r="ABN9"/>
      <c r="ABO9"/>
      <c r="ABP9"/>
      <c r="ABQ9"/>
      <c r="ABR9"/>
      <c r="ABS9"/>
      <c r="ABT9"/>
      <c r="ABU9"/>
      <c r="ABV9"/>
      <c r="ABW9"/>
      <c r="ABX9"/>
      <c r="ABY9"/>
      <c r="ABZ9"/>
      <c r="ACA9"/>
      <c r="ACB9"/>
      <c r="ACC9"/>
      <c r="ACD9"/>
      <c r="ACE9"/>
      <c r="ACF9"/>
      <c r="ACG9"/>
      <c r="ACH9"/>
      <c r="ACI9"/>
      <c r="ACJ9"/>
      <c r="ACK9"/>
      <c r="ACL9"/>
      <c r="ACM9"/>
      <c r="ACN9"/>
      <c r="ACO9"/>
      <c r="ACP9"/>
      <c r="ACQ9"/>
      <c r="ACR9"/>
      <c r="ACS9"/>
      <c r="ACT9"/>
      <c r="ACU9"/>
      <c r="ACV9"/>
      <c r="ACW9"/>
      <c r="ACX9"/>
      <c r="ACY9"/>
      <c r="ACZ9"/>
      <c r="ADA9"/>
      <c r="ADB9"/>
      <c r="ADC9"/>
      <c r="ADD9"/>
      <c r="ADE9"/>
      <c r="ADF9"/>
      <c r="ADG9"/>
      <c r="ADH9"/>
      <c r="ADI9"/>
      <c r="ADJ9"/>
      <c r="ADK9"/>
      <c r="ADL9"/>
      <c r="ADM9"/>
      <c r="ADN9"/>
      <c r="ADO9"/>
      <c r="ADP9"/>
      <c r="ADQ9"/>
      <c r="ADR9"/>
      <c r="ADS9"/>
      <c r="ADT9"/>
      <c r="ADU9"/>
      <c r="ADV9"/>
      <c r="ADW9"/>
      <c r="ADX9"/>
      <c r="ADY9"/>
      <c r="ADZ9"/>
      <c r="AEA9"/>
      <c r="AEB9"/>
      <c r="AEC9"/>
      <c r="AED9"/>
      <c r="AEE9"/>
      <c r="AEF9"/>
      <c r="AEG9"/>
      <c r="AEH9"/>
      <c r="AEI9"/>
      <c r="AEJ9"/>
      <c r="AEK9"/>
      <c r="AEL9"/>
      <c r="AEM9"/>
      <c r="AEN9"/>
      <c r="AEO9"/>
      <c r="AEP9"/>
      <c r="AEQ9"/>
      <c r="AER9"/>
      <c r="AES9"/>
      <c r="AET9"/>
      <c r="AEU9"/>
      <c r="AEV9"/>
      <c r="AEW9"/>
      <c r="AEX9"/>
      <c r="AEY9"/>
      <c r="AEZ9"/>
      <c r="AFA9"/>
      <c r="AFB9"/>
      <c r="AFC9"/>
      <c r="AFD9"/>
      <c r="AFE9"/>
      <c r="AFF9"/>
      <c r="AFG9"/>
      <c r="AFH9"/>
      <c r="AFI9"/>
      <c r="AFJ9"/>
      <c r="AFK9"/>
      <c r="AFL9"/>
      <c r="AFM9"/>
      <c r="AFN9"/>
      <c r="AFO9"/>
      <c r="AFP9"/>
      <c r="AFQ9"/>
      <c r="AFR9"/>
      <c r="AFS9"/>
      <c r="AFT9"/>
      <c r="AFU9"/>
      <c r="AFV9"/>
      <c r="AFW9"/>
      <c r="AFX9"/>
      <c r="AFY9"/>
      <c r="AFZ9"/>
      <c r="AGA9"/>
      <c r="AGB9"/>
      <c r="AGC9"/>
      <c r="AGD9"/>
      <c r="AGE9"/>
      <c r="AGF9"/>
      <c r="AGG9"/>
      <c r="AGH9"/>
      <c r="AGI9"/>
      <c r="AGJ9"/>
      <c r="AGK9"/>
      <c r="AGL9"/>
      <c r="AGM9"/>
      <c r="AGN9"/>
      <c r="AGO9"/>
      <c r="AGP9"/>
      <c r="AGQ9"/>
      <c r="AGR9"/>
      <c r="AGS9"/>
      <c r="AGT9"/>
      <c r="AGU9"/>
      <c r="AGV9"/>
      <c r="AGW9"/>
      <c r="AGX9"/>
      <c r="AGY9"/>
      <c r="AGZ9"/>
      <c r="AHA9"/>
      <c r="AHB9"/>
      <c r="AHC9"/>
      <c r="AHD9"/>
      <c r="AHE9"/>
      <c r="AHF9"/>
      <c r="AHG9"/>
      <c r="AHH9"/>
      <c r="AHI9"/>
      <c r="AHJ9"/>
      <c r="AHK9"/>
      <c r="AHL9"/>
      <c r="AHM9"/>
      <c r="AHN9"/>
      <c r="AHO9"/>
      <c r="AHP9"/>
      <c r="AHQ9"/>
      <c r="AHR9"/>
      <c r="AHS9"/>
      <c r="AHT9"/>
      <c r="AHU9"/>
      <c r="AHV9"/>
      <c r="AHW9"/>
      <c r="AHX9"/>
      <c r="AHY9"/>
      <c r="AHZ9"/>
      <c r="AIA9"/>
      <c r="AIB9"/>
      <c r="AIC9"/>
      <c r="AID9"/>
      <c r="AIE9"/>
      <c r="AIF9"/>
      <c r="AIG9"/>
      <c r="AIH9"/>
      <c r="AII9"/>
      <c r="AIJ9"/>
      <c r="AIK9"/>
      <c r="AIL9"/>
      <c r="AIM9"/>
      <c r="AIN9"/>
      <c r="AIO9"/>
      <c r="AIP9"/>
      <c r="AIQ9"/>
      <c r="AIR9"/>
      <c r="AIS9"/>
      <c r="AIT9"/>
      <c r="AIU9"/>
      <c r="AIV9"/>
      <c r="AIW9"/>
      <c r="AIX9"/>
      <c r="AIY9"/>
      <c r="AIZ9"/>
      <c r="AJA9"/>
      <c r="AJB9"/>
      <c r="AJC9"/>
      <c r="AJD9"/>
      <c r="AJE9"/>
      <c r="AJF9"/>
      <c r="AJG9"/>
      <c r="AJH9"/>
      <c r="AJI9"/>
      <c r="AJJ9"/>
      <c r="AJK9"/>
      <c r="AJL9"/>
      <c r="AJM9"/>
      <c r="AJN9"/>
      <c r="AJO9"/>
      <c r="AJP9"/>
      <c r="AJQ9"/>
      <c r="AJR9"/>
      <c r="AJS9"/>
      <c r="AJT9"/>
      <c r="AJU9"/>
      <c r="AJV9"/>
      <c r="AJW9"/>
      <c r="AJX9"/>
      <c r="AJY9"/>
      <c r="AJZ9"/>
      <c r="AKA9"/>
      <c r="AKB9"/>
      <c r="AKC9"/>
      <c r="AKD9"/>
      <c r="AKE9"/>
      <c r="AKF9"/>
      <c r="AKG9"/>
      <c r="AKH9"/>
      <c r="AKI9"/>
      <c r="AKJ9"/>
      <c r="AKK9"/>
      <c r="AKL9"/>
      <c r="AKM9"/>
      <c r="AKN9"/>
      <c r="AKO9"/>
      <c r="AKP9"/>
      <c r="AKQ9"/>
      <c r="AKR9"/>
      <c r="AKS9"/>
      <c r="AKT9"/>
      <c r="AKU9"/>
      <c r="AKV9"/>
      <c r="AKW9"/>
      <c r="AKX9"/>
      <c r="AKY9"/>
      <c r="AKZ9"/>
      <c r="ALA9"/>
      <c r="ALB9"/>
      <c r="ALC9"/>
      <c r="ALD9"/>
      <c r="ALE9"/>
      <c r="ALF9"/>
      <c r="ALG9"/>
      <c r="ALH9"/>
      <c r="ALI9"/>
      <c r="ALJ9"/>
      <c r="ALK9"/>
      <c r="ALL9"/>
      <c r="ALM9"/>
      <c r="ALN9"/>
      <c r="ALO9"/>
      <c r="ALP9"/>
      <c r="ALQ9"/>
      <c r="ALR9"/>
      <c r="ALS9"/>
      <c r="ALT9"/>
      <c r="ALU9"/>
      <c r="ALV9"/>
      <c r="ALW9"/>
      <c r="ALX9"/>
      <c r="ALY9"/>
      <c r="ALZ9"/>
      <c r="AMA9"/>
      <c r="AMB9"/>
      <c r="AMC9"/>
      <c r="AMD9"/>
      <c r="AME9"/>
      <c r="AMF9"/>
      <c r="AMG9"/>
      <c r="AMH9"/>
      <c r="AMI9"/>
      <c r="AMJ9"/>
    </row>
    <row r="10" spans="1:1024" ht="24.95" customHeight="1">
      <c r="A10" s="2"/>
      <c r="B10" s="90" t="s">
        <v>46</v>
      </c>
      <c r="C10" s="91">
        <f>SUM(厚狭③!B42,出合!B40,厚陽!B39,埴生②!B40)</f>
        <v>185</v>
      </c>
      <c r="D10" s="91">
        <f>SUM(厚狭③!C42,出合!C40,厚陽!C39,埴生②!C40)</f>
        <v>121</v>
      </c>
      <c r="E10" s="91">
        <f>SUM(厚狭③!D42,出合!D40,厚陽!D39,埴生②!D40)</f>
        <v>115</v>
      </c>
      <c r="F10" s="92">
        <f>SUM(D10:E10)</f>
        <v>236</v>
      </c>
      <c r="G10"/>
      <c r="H10"/>
      <c r="I10"/>
      <c r="J10"/>
      <c r="K10"/>
      <c r="L10"/>
      <c r="M10"/>
      <c r="N10"/>
      <c r="O10"/>
      <c r="P10"/>
      <c r="Q10"/>
      <c r="R10"/>
      <c r="S10"/>
      <c r="T10"/>
      <c r="U10"/>
      <c r="V10"/>
      <c r="W10"/>
      <c r="X10"/>
      <c r="Y10"/>
      <c r="Z10"/>
      <c r="AA10"/>
      <c r="AB10"/>
      <c r="AC10"/>
      <c r="AD10"/>
      <c r="AE10"/>
      <c r="AF10"/>
      <c r="AG10"/>
      <c r="AH10"/>
      <c r="AI10"/>
      <c r="AJ10"/>
      <c r="AK10"/>
      <c r="AL10"/>
      <c r="AM10"/>
      <c r="AN10"/>
      <c r="AO10"/>
      <c r="AP10"/>
      <c r="AQ10"/>
      <c r="AR10"/>
      <c r="AS10"/>
      <c r="AT10"/>
      <c r="AU10"/>
      <c r="AV10"/>
      <c r="AW10"/>
      <c r="AX10"/>
      <c r="AY10"/>
      <c r="AZ10"/>
      <c r="BA10"/>
      <c r="BB10"/>
      <c r="BC10"/>
      <c r="BD10"/>
      <c r="BE10"/>
      <c r="BF10"/>
      <c r="BG10"/>
      <c r="BH10"/>
      <c r="BI10"/>
      <c r="BJ10"/>
      <c r="BK10"/>
      <c r="BL10"/>
      <c r="BM10"/>
      <c r="BN10"/>
      <c r="BO10"/>
      <c r="BP10"/>
      <c r="BQ10"/>
      <c r="BR10"/>
      <c r="BS10"/>
      <c r="BT10"/>
      <c r="BU10"/>
      <c r="BV10"/>
      <c r="BW10"/>
      <c r="BX10"/>
      <c r="BY10"/>
      <c r="BZ10"/>
      <c r="CA10"/>
      <c r="CB10"/>
      <c r="CC10"/>
      <c r="CD10"/>
      <c r="CE10"/>
      <c r="CF10"/>
      <c r="CG10"/>
      <c r="CH10"/>
      <c r="CI10"/>
      <c r="CJ10"/>
      <c r="CK10"/>
      <c r="CL10"/>
      <c r="CM10"/>
      <c r="CN10"/>
      <c r="CO10"/>
      <c r="CP10"/>
      <c r="CQ10"/>
      <c r="CR10"/>
      <c r="CS10"/>
      <c r="CT10"/>
      <c r="CU10"/>
      <c r="CV10"/>
      <c r="CW10"/>
      <c r="CX10"/>
      <c r="CY10"/>
      <c r="CZ10"/>
      <c r="DA10"/>
      <c r="DB10"/>
      <c r="DC10"/>
      <c r="DD10"/>
      <c r="DE10"/>
      <c r="DF10"/>
      <c r="DG10"/>
      <c r="DH10"/>
      <c r="DI10"/>
      <c r="DJ10"/>
      <c r="DK10"/>
      <c r="DL10"/>
      <c r="DM10"/>
      <c r="DN10"/>
      <c r="DO10"/>
      <c r="DP10"/>
      <c r="DQ10"/>
      <c r="DR10"/>
      <c r="DS10"/>
      <c r="DT10"/>
      <c r="DU10"/>
      <c r="DV10"/>
      <c r="DW10"/>
      <c r="DX10"/>
      <c r="DY10"/>
      <c r="DZ10"/>
      <c r="EA10"/>
      <c r="EB10"/>
      <c r="EC10"/>
      <c r="ED10"/>
      <c r="EE10"/>
      <c r="EF10"/>
      <c r="EG10"/>
      <c r="EH10"/>
      <c r="EI10"/>
      <c r="EJ10"/>
      <c r="EK10"/>
      <c r="EL10"/>
      <c r="EM10"/>
      <c r="EN10"/>
      <c r="EO10"/>
      <c r="EP10"/>
      <c r="EQ10"/>
      <c r="ER10"/>
      <c r="ES10"/>
      <c r="ET10"/>
      <c r="EU10"/>
      <c r="EV10"/>
      <c r="EW10"/>
      <c r="EX10"/>
      <c r="EY10"/>
      <c r="EZ10"/>
      <c r="FA10"/>
      <c r="FB10"/>
      <c r="FC10"/>
      <c r="FD10"/>
      <c r="FE10"/>
      <c r="FF10"/>
      <c r="FG10"/>
      <c r="FH10"/>
      <c r="FI10"/>
      <c r="FJ10"/>
      <c r="FK10"/>
      <c r="FL10"/>
      <c r="FM10"/>
      <c r="FN10"/>
      <c r="FO10"/>
      <c r="FP10"/>
      <c r="FQ10"/>
      <c r="FR10"/>
      <c r="FS10"/>
      <c r="FT10"/>
      <c r="FU10"/>
      <c r="FV10"/>
      <c r="FW10"/>
      <c r="FX10"/>
      <c r="FY10"/>
      <c r="FZ10"/>
      <c r="GA10"/>
      <c r="GB10"/>
      <c r="GC10"/>
      <c r="GD10"/>
      <c r="GE10"/>
      <c r="GF10"/>
      <c r="GG10"/>
      <c r="GH10"/>
      <c r="GI10"/>
      <c r="GJ10"/>
      <c r="GK10"/>
      <c r="GL10"/>
      <c r="GM10"/>
      <c r="GN10"/>
      <c r="GO10"/>
      <c r="GP10"/>
      <c r="GQ10"/>
      <c r="GR10"/>
      <c r="GS10"/>
      <c r="GT10"/>
      <c r="GU10"/>
      <c r="GV10"/>
      <c r="GW10"/>
      <c r="GX10"/>
      <c r="GY10"/>
      <c r="GZ10"/>
      <c r="HA10"/>
      <c r="HB10"/>
      <c r="HC10"/>
      <c r="HD10"/>
      <c r="HE10"/>
      <c r="HF10"/>
      <c r="HG10"/>
      <c r="HH10"/>
      <c r="HI10"/>
      <c r="HJ10"/>
      <c r="HK10"/>
      <c r="HL10"/>
      <c r="HM10"/>
      <c r="HN10"/>
      <c r="HO10"/>
      <c r="HP10"/>
      <c r="HQ10"/>
      <c r="HR10"/>
      <c r="HS10"/>
      <c r="HT10"/>
      <c r="HU10"/>
      <c r="HV10"/>
      <c r="HW10"/>
      <c r="HX10"/>
      <c r="HY10"/>
      <c r="HZ10"/>
      <c r="IA10"/>
      <c r="IB10"/>
      <c r="IC10"/>
      <c r="ID10"/>
      <c r="IE10"/>
      <c r="IF10"/>
      <c r="IG10"/>
      <c r="IH10"/>
      <c r="II10"/>
      <c r="IJ10"/>
      <c r="IK10"/>
      <c r="IL10"/>
      <c r="IM10"/>
      <c r="IN10"/>
      <c r="IO10"/>
      <c r="IP10"/>
      <c r="IQ10"/>
      <c r="IR10"/>
      <c r="IS10"/>
      <c r="IT10"/>
      <c r="IU10"/>
      <c r="IV10"/>
      <c r="IW10"/>
      <c r="IX10"/>
      <c r="IY10"/>
      <c r="IZ10"/>
      <c r="JA10"/>
      <c r="JB10"/>
      <c r="JC10"/>
      <c r="JD10"/>
      <c r="JE10"/>
      <c r="JF10"/>
      <c r="JG10"/>
      <c r="JH10"/>
      <c r="JI10"/>
      <c r="JJ10"/>
      <c r="JK10"/>
      <c r="JL10"/>
      <c r="JM10"/>
      <c r="JN10"/>
      <c r="JO10"/>
      <c r="JP10"/>
      <c r="JQ10"/>
      <c r="JR10"/>
      <c r="JS10"/>
      <c r="JT10"/>
      <c r="JU10"/>
      <c r="JV10"/>
      <c r="JW10"/>
      <c r="JX10"/>
      <c r="JY10"/>
      <c r="JZ10"/>
      <c r="KA10"/>
      <c r="KB10"/>
      <c r="KC10"/>
      <c r="KD10"/>
      <c r="KE10"/>
      <c r="KF10"/>
      <c r="KG10"/>
      <c r="KH10"/>
      <c r="KI10"/>
      <c r="KJ10"/>
      <c r="KK10"/>
      <c r="KL10"/>
      <c r="KM10"/>
      <c r="KN10"/>
      <c r="KO10"/>
      <c r="KP10"/>
      <c r="KQ10"/>
      <c r="KR10"/>
      <c r="KS10"/>
      <c r="KT10"/>
      <c r="KU10"/>
      <c r="KV10"/>
      <c r="KW10"/>
      <c r="KX10"/>
      <c r="KY10"/>
      <c r="KZ10"/>
      <c r="LA10"/>
      <c r="LB10"/>
      <c r="LC10"/>
      <c r="LD10"/>
      <c r="LE10"/>
      <c r="LF10"/>
      <c r="LG10"/>
      <c r="LH10"/>
      <c r="LI10"/>
      <c r="LJ10"/>
      <c r="LK10"/>
      <c r="LL10"/>
      <c r="LM10"/>
      <c r="LN10"/>
      <c r="LO10"/>
      <c r="LP10"/>
      <c r="LQ10"/>
      <c r="LR10"/>
      <c r="LS10"/>
      <c r="LT10"/>
      <c r="LU10"/>
      <c r="LV10"/>
      <c r="LW10"/>
      <c r="LX10"/>
      <c r="LY10"/>
      <c r="LZ10"/>
      <c r="MA10"/>
      <c r="MB10"/>
      <c r="MC10"/>
      <c r="MD10"/>
      <c r="ME10"/>
      <c r="MF10"/>
      <c r="MG10"/>
      <c r="MH10"/>
      <c r="MI10"/>
      <c r="MJ10"/>
      <c r="MK10"/>
      <c r="ML10"/>
      <c r="MM10"/>
      <c r="MN10"/>
      <c r="MO10"/>
      <c r="MP10"/>
      <c r="MQ10"/>
      <c r="MR10"/>
      <c r="MS10"/>
      <c r="MT10"/>
      <c r="MU10"/>
      <c r="MV10"/>
      <c r="MW10"/>
      <c r="MX10"/>
      <c r="MY10"/>
      <c r="MZ10"/>
      <c r="NA10"/>
      <c r="NB10"/>
      <c r="NC10"/>
      <c r="ND10"/>
      <c r="NE10"/>
      <c r="NF10"/>
      <c r="NG10"/>
      <c r="NH10"/>
      <c r="NI10"/>
      <c r="NJ10"/>
      <c r="NK10"/>
      <c r="NL10"/>
      <c r="NM10"/>
      <c r="NN10"/>
      <c r="NO10"/>
      <c r="NP10"/>
      <c r="NQ10"/>
      <c r="NR10"/>
      <c r="NS10"/>
      <c r="NT10"/>
      <c r="NU10"/>
      <c r="NV10"/>
      <c r="NW10"/>
      <c r="NX10"/>
      <c r="NY10"/>
      <c r="NZ10"/>
      <c r="OA10"/>
      <c r="OB10"/>
      <c r="OC10"/>
      <c r="OD10"/>
      <c r="OE10"/>
      <c r="OF10"/>
      <c r="OG10"/>
      <c r="OH10"/>
      <c r="OI10"/>
      <c r="OJ10"/>
      <c r="OK10"/>
      <c r="OL10"/>
      <c r="OM10"/>
      <c r="ON10"/>
      <c r="OO10"/>
      <c r="OP10"/>
      <c r="OQ10"/>
      <c r="OR10"/>
      <c r="OS10"/>
      <c r="OT10"/>
      <c r="OU10"/>
      <c r="OV10"/>
      <c r="OW10"/>
      <c r="OX10"/>
      <c r="OY10"/>
      <c r="OZ10"/>
      <c r="PA10"/>
      <c r="PB10"/>
      <c r="PC10"/>
      <c r="PD10"/>
      <c r="PE10"/>
      <c r="PF10"/>
      <c r="PG10"/>
      <c r="PH10"/>
      <c r="PI10"/>
      <c r="PJ10"/>
      <c r="PK10"/>
      <c r="PL10"/>
      <c r="PM10"/>
      <c r="PN10"/>
      <c r="PO10"/>
      <c r="PP10"/>
      <c r="PQ10"/>
      <c r="PR10"/>
      <c r="PS10"/>
      <c r="PT10"/>
      <c r="PU10"/>
      <c r="PV10"/>
      <c r="PW10"/>
      <c r="PX10"/>
      <c r="PY10"/>
      <c r="PZ10"/>
      <c r="QA10"/>
      <c r="QB10"/>
      <c r="QC10"/>
      <c r="QD10"/>
      <c r="QE10"/>
      <c r="QF10"/>
      <c r="QG10"/>
      <c r="QH10"/>
      <c r="QI10"/>
      <c r="QJ10"/>
      <c r="QK10"/>
      <c r="QL10"/>
      <c r="QM10"/>
      <c r="QN10"/>
      <c r="QO10"/>
      <c r="QP10"/>
      <c r="QQ10"/>
      <c r="QR10"/>
      <c r="QS10"/>
      <c r="QT10"/>
      <c r="QU10"/>
      <c r="QV10"/>
      <c r="QW10"/>
      <c r="QX10"/>
      <c r="QY10"/>
      <c r="QZ10"/>
      <c r="RA10"/>
      <c r="RB10"/>
      <c r="RC10"/>
      <c r="RD10"/>
      <c r="RE10"/>
      <c r="RF10"/>
      <c r="RG10"/>
      <c r="RH10"/>
      <c r="RI10"/>
      <c r="RJ10"/>
      <c r="RK10"/>
      <c r="RL10"/>
      <c r="RM10"/>
      <c r="RN10"/>
      <c r="RO10"/>
      <c r="RP10"/>
      <c r="RQ10"/>
      <c r="RR10"/>
      <c r="RS10"/>
      <c r="RT10"/>
      <c r="RU10"/>
      <c r="RV10"/>
      <c r="RW10"/>
      <c r="RX10"/>
      <c r="RY10"/>
      <c r="RZ10"/>
      <c r="SA10"/>
      <c r="SB10"/>
      <c r="SC10"/>
      <c r="SD10"/>
      <c r="SE10"/>
      <c r="SF10"/>
      <c r="SG10"/>
      <c r="SH10"/>
      <c r="SI10"/>
      <c r="SJ10"/>
      <c r="SK10"/>
      <c r="SL10"/>
      <c r="SM10"/>
      <c r="SN10"/>
      <c r="SO10"/>
      <c r="SP10"/>
      <c r="SQ10"/>
      <c r="SR10"/>
      <c r="SS10"/>
      <c r="ST10"/>
      <c r="SU10"/>
      <c r="SV10"/>
      <c r="SW10"/>
      <c r="SX10"/>
      <c r="SY10"/>
      <c r="SZ10"/>
      <c r="TA10"/>
      <c r="TB10"/>
      <c r="TC10"/>
      <c r="TD10"/>
      <c r="TE10"/>
      <c r="TF10"/>
      <c r="TG10"/>
      <c r="TH10"/>
      <c r="TI10"/>
      <c r="TJ10"/>
      <c r="TK10"/>
      <c r="TL10"/>
      <c r="TM10"/>
      <c r="TN10"/>
      <c r="TO10"/>
      <c r="TP10"/>
      <c r="TQ10"/>
      <c r="TR10"/>
      <c r="TS10"/>
      <c r="TT10"/>
      <c r="TU10"/>
      <c r="TV10"/>
      <c r="TW10"/>
      <c r="TX10"/>
      <c r="TY10"/>
      <c r="TZ10"/>
      <c r="UA10"/>
      <c r="UB10"/>
      <c r="UC10"/>
      <c r="UD10"/>
      <c r="UE10"/>
      <c r="UF10"/>
      <c r="UG10"/>
      <c r="UH10"/>
      <c r="UI10"/>
      <c r="UJ10"/>
      <c r="UK10"/>
      <c r="UL10"/>
      <c r="UM10"/>
      <c r="UN10"/>
      <c r="UO10"/>
      <c r="UP10"/>
      <c r="UQ10"/>
      <c r="UR10"/>
      <c r="US10"/>
      <c r="UT10"/>
      <c r="UU10"/>
      <c r="UV10"/>
      <c r="UW10"/>
      <c r="UX10"/>
      <c r="UY10"/>
      <c r="UZ10"/>
      <c r="VA10"/>
      <c r="VB10"/>
      <c r="VC10"/>
      <c r="VD10"/>
      <c r="VE10"/>
      <c r="VF10"/>
      <c r="VG10"/>
      <c r="VH10"/>
      <c r="VI10"/>
      <c r="VJ10"/>
      <c r="VK10"/>
      <c r="VL10"/>
      <c r="VM10"/>
      <c r="VN10"/>
      <c r="VO10"/>
      <c r="VP10"/>
      <c r="VQ10"/>
      <c r="VR10"/>
      <c r="VS10"/>
      <c r="VT10"/>
      <c r="VU10"/>
      <c r="VV10"/>
      <c r="VW10"/>
      <c r="VX10"/>
      <c r="VY10"/>
      <c r="VZ10"/>
      <c r="WA10"/>
      <c r="WB10"/>
      <c r="WC10"/>
      <c r="WD10"/>
      <c r="WE10"/>
      <c r="WF10"/>
      <c r="WG10"/>
      <c r="WH10"/>
      <c r="WI10"/>
      <c r="WJ10"/>
      <c r="WK10"/>
      <c r="WL10"/>
      <c r="WM10"/>
      <c r="WN10"/>
      <c r="WO10"/>
      <c r="WP10"/>
      <c r="WQ10"/>
      <c r="WR10"/>
      <c r="WS10"/>
      <c r="WT10"/>
      <c r="WU10"/>
      <c r="WV10"/>
      <c r="WW10"/>
      <c r="WX10"/>
      <c r="WY10"/>
      <c r="WZ10"/>
      <c r="XA10"/>
      <c r="XB10"/>
      <c r="XC10"/>
      <c r="XD10"/>
      <c r="XE10"/>
      <c r="XF10"/>
      <c r="XG10"/>
      <c r="XH10"/>
      <c r="XI10"/>
      <c r="XJ10"/>
      <c r="XK10"/>
      <c r="XL10"/>
      <c r="XM10"/>
      <c r="XN10"/>
      <c r="XO10"/>
      <c r="XP10"/>
      <c r="XQ10"/>
      <c r="XR10"/>
      <c r="XS10"/>
      <c r="XT10"/>
      <c r="XU10"/>
      <c r="XV10"/>
      <c r="XW10"/>
      <c r="XX10"/>
      <c r="XY10"/>
      <c r="XZ10"/>
      <c r="YA10"/>
      <c r="YB10"/>
      <c r="YC10"/>
      <c r="YD10"/>
      <c r="YE10"/>
      <c r="YF10"/>
      <c r="YG10"/>
      <c r="YH10"/>
      <c r="YI10"/>
      <c r="YJ10"/>
      <c r="YK10"/>
      <c r="YL10"/>
      <c r="YM10"/>
      <c r="YN10"/>
      <c r="YO10"/>
      <c r="YP10"/>
      <c r="YQ10"/>
      <c r="YR10"/>
      <c r="YS10"/>
      <c r="YT10"/>
      <c r="YU10"/>
      <c r="YV10"/>
      <c r="YW10"/>
      <c r="YX10"/>
      <c r="YY10"/>
      <c r="YZ10"/>
      <c r="ZA10"/>
      <c r="ZB10"/>
      <c r="ZC10"/>
      <c r="ZD10"/>
      <c r="ZE10"/>
      <c r="ZF10"/>
      <c r="ZG10"/>
      <c r="ZH10"/>
      <c r="ZI10"/>
      <c r="ZJ10"/>
      <c r="ZK10"/>
      <c r="ZL10"/>
      <c r="ZM10"/>
      <c r="ZN10"/>
      <c r="ZO10"/>
      <c r="ZP10"/>
      <c r="ZQ10"/>
      <c r="ZR10"/>
      <c r="ZS10"/>
      <c r="ZT10"/>
      <c r="ZU10"/>
      <c r="ZV10"/>
      <c r="ZW10"/>
      <c r="ZX10"/>
      <c r="ZY10"/>
      <c r="ZZ10"/>
      <c r="AAA10"/>
      <c r="AAB10"/>
      <c r="AAC10"/>
      <c r="AAD10"/>
      <c r="AAE10"/>
      <c r="AAF10"/>
      <c r="AAG10"/>
      <c r="AAH10"/>
      <c r="AAI10"/>
      <c r="AAJ10"/>
      <c r="AAK10"/>
      <c r="AAL10"/>
      <c r="AAM10"/>
      <c r="AAN10"/>
      <c r="AAO10"/>
      <c r="AAP10"/>
      <c r="AAQ10"/>
      <c r="AAR10"/>
      <c r="AAS10"/>
      <c r="AAT10"/>
      <c r="AAU10"/>
      <c r="AAV10"/>
      <c r="AAW10"/>
      <c r="AAX10"/>
      <c r="AAY10"/>
      <c r="AAZ10"/>
      <c r="ABA10"/>
      <c r="ABB10"/>
      <c r="ABC10"/>
      <c r="ABD10"/>
      <c r="ABE10"/>
      <c r="ABF10"/>
      <c r="ABG10"/>
      <c r="ABH10"/>
      <c r="ABI10"/>
      <c r="ABJ10"/>
      <c r="ABK10"/>
      <c r="ABL10"/>
      <c r="ABM10"/>
      <c r="ABN10"/>
      <c r="ABO10"/>
      <c r="ABP10"/>
      <c r="ABQ10"/>
      <c r="ABR10"/>
      <c r="ABS10"/>
      <c r="ABT10"/>
      <c r="ABU10"/>
      <c r="ABV10"/>
      <c r="ABW10"/>
      <c r="ABX10"/>
      <c r="ABY10"/>
      <c r="ABZ10"/>
      <c r="ACA10"/>
      <c r="ACB10"/>
      <c r="ACC10"/>
      <c r="ACD10"/>
      <c r="ACE10"/>
      <c r="ACF10"/>
      <c r="ACG10"/>
      <c r="ACH10"/>
      <c r="ACI10"/>
      <c r="ACJ10"/>
      <c r="ACK10"/>
      <c r="ACL10"/>
      <c r="ACM10"/>
      <c r="ACN10"/>
      <c r="ACO10"/>
      <c r="ACP10"/>
      <c r="ACQ10"/>
      <c r="ACR10"/>
      <c r="ACS10"/>
      <c r="ACT10"/>
      <c r="ACU10"/>
      <c r="ACV10"/>
      <c r="ACW10"/>
      <c r="ACX10"/>
      <c r="ACY10"/>
      <c r="ACZ10"/>
      <c r="ADA10"/>
      <c r="ADB10"/>
      <c r="ADC10"/>
      <c r="ADD10"/>
      <c r="ADE10"/>
      <c r="ADF10"/>
      <c r="ADG10"/>
      <c r="ADH10"/>
      <c r="ADI10"/>
      <c r="ADJ10"/>
      <c r="ADK10"/>
      <c r="ADL10"/>
      <c r="ADM10"/>
      <c r="ADN10"/>
      <c r="ADO10"/>
      <c r="ADP10"/>
      <c r="ADQ10"/>
      <c r="ADR10"/>
      <c r="ADS10"/>
      <c r="ADT10"/>
      <c r="ADU10"/>
      <c r="ADV10"/>
      <c r="ADW10"/>
      <c r="ADX10"/>
      <c r="ADY10"/>
      <c r="ADZ10"/>
      <c r="AEA10"/>
      <c r="AEB10"/>
      <c r="AEC10"/>
      <c r="AED10"/>
      <c r="AEE10"/>
      <c r="AEF10"/>
      <c r="AEG10"/>
      <c r="AEH10"/>
      <c r="AEI10"/>
      <c r="AEJ10"/>
      <c r="AEK10"/>
      <c r="AEL10"/>
      <c r="AEM10"/>
      <c r="AEN10"/>
      <c r="AEO10"/>
      <c r="AEP10"/>
      <c r="AEQ10"/>
      <c r="AER10"/>
      <c r="AES10"/>
      <c r="AET10"/>
      <c r="AEU10"/>
      <c r="AEV10"/>
      <c r="AEW10"/>
      <c r="AEX10"/>
      <c r="AEY10"/>
      <c r="AEZ10"/>
      <c r="AFA10"/>
      <c r="AFB10"/>
      <c r="AFC10"/>
      <c r="AFD10"/>
      <c r="AFE10"/>
      <c r="AFF10"/>
      <c r="AFG10"/>
      <c r="AFH10"/>
      <c r="AFI10"/>
      <c r="AFJ10"/>
      <c r="AFK10"/>
      <c r="AFL10"/>
      <c r="AFM10"/>
      <c r="AFN10"/>
      <c r="AFO10"/>
      <c r="AFP10"/>
      <c r="AFQ10"/>
      <c r="AFR10"/>
      <c r="AFS10"/>
      <c r="AFT10"/>
      <c r="AFU10"/>
      <c r="AFV10"/>
      <c r="AFW10"/>
      <c r="AFX10"/>
      <c r="AFY10"/>
      <c r="AFZ10"/>
      <c r="AGA10"/>
      <c r="AGB10"/>
      <c r="AGC10"/>
      <c r="AGD10"/>
      <c r="AGE10"/>
      <c r="AGF10"/>
      <c r="AGG10"/>
      <c r="AGH10"/>
      <c r="AGI10"/>
      <c r="AGJ10"/>
      <c r="AGK10"/>
      <c r="AGL10"/>
      <c r="AGM10"/>
      <c r="AGN10"/>
      <c r="AGO10"/>
      <c r="AGP10"/>
      <c r="AGQ10"/>
      <c r="AGR10"/>
      <c r="AGS10"/>
      <c r="AGT10"/>
      <c r="AGU10"/>
      <c r="AGV10"/>
      <c r="AGW10"/>
      <c r="AGX10"/>
      <c r="AGY10"/>
      <c r="AGZ10"/>
      <c r="AHA10"/>
      <c r="AHB10"/>
      <c r="AHC10"/>
      <c r="AHD10"/>
      <c r="AHE10"/>
      <c r="AHF10"/>
      <c r="AHG10"/>
      <c r="AHH10"/>
      <c r="AHI10"/>
      <c r="AHJ10"/>
      <c r="AHK10"/>
      <c r="AHL10"/>
      <c r="AHM10"/>
      <c r="AHN10"/>
      <c r="AHO10"/>
      <c r="AHP10"/>
      <c r="AHQ10"/>
      <c r="AHR10"/>
      <c r="AHS10"/>
      <c r="AHT10"/>
      <c r="AHU10"/>
      <c r="AHV10"/>
      <c r="AHW10"/>
      <c r="AHX10"/>
      <c r="AHY10"/>
      <c r="AHZ10"/>
      <c r="AIA10"/>
      <c r="AIB10"/>
      <c r="AIC10"/>
      <c r="AID10"/>
      <c r="AIE10"/>
      <c r="AIF10"/>
      <c r="AIG10"/>
      <c r="AIH10"/>
      <c r="AII10"/>
      <c r="AIJ10"/>
      <c r="AIK10"/>
      <c r="AIL10"/>
      <c r="AIM10"/>
      <c r="AIN10"/>
      <c r="AIO10"/>
      <c r="AIP10"/>
      <c r="AIQ10"/>
      <c r="AIR10"/>
      <c r="AIS10"/>
      <c r="AIT10"/>
      <c r="AIU10"/>
      <c r="AIV10"/>
      <c r="AIW10"/>
      <c r="AIX10"/>
      <c r="AIY10"/>
      <c r="AIZ10"/>
      <c r="AJA10"/>
      <c r="AJB10"/>
      <c r="AJC10"/>
      <c r="AJD10"/>
      <c r="AJE10"/>
      <c r="AJF10"/>
      <c r="AJG10"/>
      <c r="AJH10"/>
      <c r="AJI10"/>
      <c r="AJJ10"/>
      <c r="AJK10"/>
      <c r="AJL10"/>
      <c r="AJM10"/>
      <c r="AJN10"/>
      <c r="AJO10"/>
      <c r="AJP10"/>
      <c r="AJQ10"/>
      <c r="AJR10"/>
      <c r="AJS10"/>
      <c r="AJT10"/>
      <c r="AJU10"/>
      <c r="AJV10"/>
      <c r="AJW10"/>
      <c r="AJX10"/>
      <c r="AJY10"/>
      <c r="AJZ10"/>
      <c r="AKA10"/>
      <c r="AKB10"/>
      <c r="AKC10"/>
      <c r="AKD10"/>
      <c r="AKE10"/>
      <c r="AKF10"/>
      <c r="AKG10"/>
      <c r="AKH10"/>
      <c r="AKI10"/>
      <c r="AKJ10"/>
      <c r="AKK10"/>
      <c r="AKL10"/>
      <c r="AKM10"/>
      <c r="AKN10"/>
      <c r="AKO10"/>
      <c r="AKP10"/>
      <c r="AKQ10"/>
      <c r="AKR10"/>
      <c r="AKS10"/>
      <c r="AKT10"/>
      <c r="AKU10"/>
      <c r="AKV10"/>
      <c r="AKW10"/>
      <c r="AKX10"/>
      <c r="AKY10"/>
      <c r="AKZ10"/>
      <c r="ALA10"/>
      <c r="ALB10"/>
      <c r="ALC10"/>
      <c r="ALD10"/>
      <c r="ALE10"/>
      <c r="ALF10"/>
      <c r="ALG10"/>
      <c r="ALH10"/>
      <c r="ALI10"/>
      <c r="ALJ10"/>
      <c r="ALK10"/>
      <c r="ALL10"/>
      <c r="ALM10"/>
      <c r="ALN10"/>
      <c r="ALO10"/>
      <c r="ALP10"/>
      <c r="ALQ10"/>
      <c r="ALR10"/>
      <c r="ALS10"/>
      <c r="ALT10"/>
      <c r="ALU10"/>
      <c r="ALV10"/>
      <c r="ALW10"/>
      <c r="ALX10"/>
      <c r="ALY10"/>
      <c r="ALZ10"/>
      <c r="AMA10"/>
      <c r="AMB10"/>
      <c r="AMC10"/>
      <c r="AMD10"/>
      <c r="AME10"/>
      <c r="AMF10"/>
      <c r="AMG10"/>
      <c r="AMH10"/>
      <c r="AMI10"/>
      <c r="AMJ10"/>
    </row>
    <row r="11" spans="1:1024" s="83" customFormat="1" ht="24.95" customHeight="1">
      <c r="A11" s="1" t="s">
        <v>407</v>
      </c>
      <c r="B11" s="1"/>
      <c r="C11" s="92">
        <f>SUM(C9:C10)</f>
        <v>9203</v>
      </c>
      <c r="D11" s="92">
        <f>SUM(D9:D10)</f>
        <v>9303</v>
      </c>
      <c r="E11" s="92">
        <f>SUM(E9:E10)</f>
        <v>10308</v>
      </c>
      <c r="F11" s="92">
        <f>SUM(F9:F10)</f>
        <v>19611</v>
      </c>
    </row>
    <row r="12" spans="1:1024" ht="8.1" customHeight="1">
      <c r="A12"/>
      <c r="B12"/>
      <c r="C12" s="98"/>
      <c r="D12" s="98"/>
      <c r="E12" s="98"/>
      <c r="F12" s="99"/>
      <c r="G12"/>
      <c r="H12"/>
      <c r="I12"/>
      <c r="J12"/>
      <c r="K12"/>
      <c r="L12"/>
      <c r="M12"/>
      <c r="N12"/>
      <c r="O12"/>
      <c r="P12"/>
      <c r="Q12"/>
      <c r="R12"/>
      <c r="S12"/>
      <c r="T12"/>
      <c r="U12"/>
      <c r="V12"/>
      <c r="W12"/>
      <c r="X12"/>
      <c r="Y12"/>
      <c r="Z12"/>
      <c r="AA12"/>
      <c r="AB12"/>
      <c r="AC12"/>
      <c r="AD12"/>
      <c r="AE12"/>
      <c r="AF12"/>
      <c r="AG12"/>
      <c r="AH12"/>
      <c r="AI12"/>
      <c r="AJ12"/>
      <c r="AK12"/>
      <c r="AL12"/>
      <c r="AM12"/>
      <c r="AN12"/>
      <c r="AO12"/>
      <c r="AP12"/>
      <c r="AQ12"/>
      <c r="AR12"/>
      <c r="AS12"/>
      <c r="AT12"/>
      <c r="AU12"/>
      <c r="AV12"/>
      <c r="AW12"/>
      <c r="AX12"/>
      <c r="AY12"/>
      <c r="AZ12"/>
      <c r="BA12"/>
      <c r="BB12"/>
      <c r="BC12"/>
      <c r="BD12"/>
      <c r="BE12"/>
      <c r="BF12"/>
      <c r="BG12"/>
      <c r="BH12"/>
      <c r="BI12"/>
      <c r="BJ12"/>
      <c r="BK12"/>
      <c r="BL12"/>
      <c r="BM12"/>
      <c r="BN12"/>
      <c r="BO12"/>
      <c r="BP12"/>
      <c r="BQ12"/>
      <c r="BR12"/>
      <c r="BS12"/>
      <c r="BT12"/>
      <c r="BU12"/>
      <c r="BV12"/>
      <c r="BW12"/>
      <c r="BX12"/>
      <c r="BY12"/>
      <c r="BZ12"/>
      <c r="CA12"/>
      <c r="CB12"/>
      <c r="CC12"/>
      <c r="CD12"/>
      <c r="CE12"/>
      <c r="CF12"/>
      <c r="CG12"/>
      <c r="CH12"/>
      <c r="CI12"/>
      <c r="CJ12"/>
      <c r="CK12"/>
      <c r="CL12"/>
      <c r="CM12"/>
      <c r="CN12"/>
      <c r="CO12"/>
      <c r="CP12"/>
      <c r="CQ12"/>
      <c r="CR12"/>
      <c r="CS12"/>
      <c r="CT12"/>
      <c r="CU12"/>
      <c r="CV12"/>
      <c r="CW12"/>
      <c r="CX12"/>
      <c r="CY12"/>
      <c r="CZ12"/>
      <c r="DA12"/>
      <c r="DB12"/>
      <c r="DC12"/>
      <c r="DD12"/>
      <c r="DE12"/>
      <c r="DF12"/>
      <c r="DG12"/>
      <c r="DH12"/>
      <c r="DI12"/>
      <c r="DJ12"/>
      <c r="DK12"/>
      <c r="DL12"/>
      <c r="DM12"/>
      <c r="DN12"/>
      <c r="DO12"/>
      <c r="DP12"/>
      <c r="DQ12"/>
      <c r="DR12"/>
      <c r="DS12"/>
      <c r="DT12"/>
      <c r="DU12"/>
      <c r="DV12"/>
      <c r="DW12"/>
      <c r="DX12"/>
      <c r="DY12"/>
      <c r="DZ12"/>
      <c r="EA12"/>
      <c r="EB12"/>
      <c r="EC12"/>
      <c r="ED12"/>
      <c r="EE12"/>
      <c r="EF12"/>
      <c r="EG12"/>
      <c r="EH12"/>
      <c r="EI12"/>
      <c r="EJ12"/>
      <c r="EK12"/>
      <c r="EL12"/>
      <c r="EM12"/>
      <c r="EN12"/>
      <c r="EO12"/>
      <c r="EP12"/>
      <c r="EQ12"/>
      <c r="ER12"/>
      <c r="ES12"/>
      <c r="ET12"/>
      <c r="EU12"/>
      <c r="EV12"/>
      <c r="EW12"/>
      <c r="EX12"/>
      <c r="EY12"/>
      <c r="EZ12"/>
      <c r="FA12"/>
      <c r="FB12"/>
      <c r="FC12"/>
      <c r="FD12"/>
      <c r="FE12"/>
      <c r="FF12"/>
      <c r="FG12"/>
      <c r="FH12"/>
      <c r="FI12"/>
      <c r="FJ12"/>
      <c r="FK12"/>
      <c r="FL12"/>
      <c r="FM12"/>
      <c r="FN12"/>
      <c r="FO12"/>
      <c r="FP12"/>
      <c r="FQ12"/>
      <c r="FR12"/>
      <c r="FS12"/>
      <c r="FT12"/>
      <c r="FU12"/>
      <c r="FV12"/>
      <c r="FW12"/>
      <c r="FX12"/>
      <c r="FY12"/>
      <c r="FZ12"/>
      <c r="GA12"/>
      <c r="GB12"/>
      <c r="GC12"/>
      <c r="GD12"/>
      <c r="GE12"/>
      <c r="GF12"/>
      <c r="GG12"/>
      <c r="GH12"/>
      <c r="GI12"/>
      <c r="GJ12"/>
      <c r="GK12"/>
      <c r="GL12"/>
      <c r="GM12"/>
      <c r="GN12"/>
      <c r="GO12"/>
      <c r="GP12"/>
      <c r="GQ12"/>
      <c r="GR12"/>
      <c r="GS12"/>
      <c r="GT12"/>
      <c r="GU12"/>
      <c r="GV12"/>
      <c r="GW12"/>
      <c r="GX12"/>
      <c r="GY12"/>
      <c r="GZ12"/>
      <c r="HA12"/>
      <c r="HB12"/>
      <c r="HC12"/>
      <c r="HD12"/>
      <c r="HE12"/>
      <c r="HF12"/>
      <c r="HG12"/>
      <c r="HH12"/>
      <c r="HI12"/>
      <c r="HJ12"/>
      <c r="HK12"/>
      <c r="HL12"/>
      <c r="HM12"/>
      <c r="HN12"/>
      <c r="HO12"/>
      <c r="HP12"/>
      <c r="HQ12"/>
      <c r="HR12"/>
      <c r="HS12"/>
      <c r="HT12"/>
      <c r="HU12"/>
      <c r="HV12"/>
      <c r="HW12"/>
      <c r="HX12"/>
      <c r="HY12"/>
      <c r="HZ12"/>
      <c r="IA12"/>
      <c r="IB12"/>
      <c r="IC12"/>
      <c r="ID12"/>
      <c r="IE12"/>
      <c r="IF12"/>
      <c r="IG12"/>
      <c r="IH12"/>
      <c r="II12"/>
      <c r="IJ12"/>
      <c r="IK12"/>
      <c r="IL12"/>
      <c r="IM12"/>
      <c r="IN12"/>
      <c r="IO12"/>
      <c r="IP12"/>
      <c r="IQ12"/>
      <c r="IR12"/>
      <c r="IS12"/>
      <c r="IT12"/>
      <c r="IU12"/>
      <c r="IV12"/>
      <c r="IW12"/>
      <c r="IX12"/>
      <c r="IY12"/>
      <c r="IZ12"/>
      <c r="JA12"/>
      <c r="JB12"/>
      <c r="JC12"/>
      <c r="JD12"/>
      <c r="JE12"/>
      <c r="JF12"/>
      <c r="JG12"/>
      <c r="JH12"/>
      <c r="JI12"/>
      <c r="JJ12"/>
      <c r="JK12"/>
      <c r="JL12"/>
      <c r="JM12"/>
      <c r="JN12"/>
      <c r="JO12"/>
      <c r="JP12"/>
      <c r="JQ12"/>
      <c r="JR12"/>
      <c r="JS12"/>
      <c r="JT12"/>
      <c r="JU12"/>
      <c r="JV12"/>
      <c r="JW12"/>
      <c r="JX12"/>
      <c r="JY12"/>
      <c r="JZ12"/>
      <c r="KA12"/>
      <c r="KB12"/>
      <c r="KC12"/>
      <c r="KD12"/>
      <c r="KE12"/>
      <c r="KF12"/>
      <c r="KG12"/>
      <c r="KH12"/>
      <c r="KI12"/>
      <c r="KJ12"/>
      <c r="KK12"/>
      <c r="KL12"/>
      <c r="KM12"/>
      <c r="KN12"/>
      <c r="KO12"/>
      <c r="KP12"/>
      <c r="KQ12"/>
      <c r="KR12"/>
      <c r="KS12"/>
      <c r="KT12"/>
      <c r="KU12"/>
      <c r="KV12"/>
      <c r="KW12"/>
      <c r="KX12"/>
      <c r="KY12"/>
      <c r="KZ12"/>
      <c r="LA12"/>
      <c r="LB12"/>
      <c r="LC12"/>
      <c r="LD12"/>
      <c r="LE12"/>
      <c r="LF12"/>
      <c r="LG12"/>
      <c r="LH12"/>
      <c r="LI12"/>
      <c r="LJ12"/>
      <c r="LK12"/>
      <c r="LL12"/>
      <c r="LM12"/>
      <c r="LN12"/>
      <c r="LO12"/>
      <c r="LP12"/>
      <c r="LQ12"/>
      <c r="LR12"/>
      <c r="LS12"/>
      <c r="LT12"/>
      <c r="LU12"/>
      <c r="LV12"/>
      <c r="LW12"/>
      <c r="LX12"/>
      <c r="LY12"/>
      <c r="LZ12"/>
      <c r="MA12"/>
      <c r="MB12"/>
      <c r="MC12"/>
      <c r="MD12"/>
      <c r="ME12"/>
      <c r="MF12"/>
      <c r="MG12"/>
      <c r="MH12"/>
      <c r="MI12"/>
      <c r="MJ12"/>
      <c r="MK12"/>
      <c r="ML12"/>
      <c r="MM12"/>
      <c r="MN12"/>
      <c r="MO12"/>
      <c r="MP12"/>
      <c r="MQ12"/>
      <c r="MR12"/>
      <c r="MS12"/>
      <c r="MT12"/>
      <c r="MU12"/>
      <c r="MV12"/>
      <c r="MW12"/>
      <c r="MX12"/>
      <c r="MY12"/>
      <c r="MZ12"/>
      <c r="NA12"/>
      <c r="NB12"/>
      <c r="NC12"/>
      <c r="ND12"/>
      <c r="NE12"/>
      <c r="NF12"/>
      <c r="NG12"/>
      <c r="NH12"/>
      <c r="NI12"/>
      <c r="NJ12"/>
      <c r="NK12"/>
      <c r="NL12"/>
      <c r="NM12"/>
      <c r="NN12"/>
      <c r="NO12"/>
      <c r="NP12"/>
      <c r="NQ12"/>
      <c r="NR12"/>
      <c r="NS12"/>
      <c r="NT12"/>
      <c r="NU12"/>
      <c r="NV12"/>
      <c r="NW12"/>
      <c r="NX12"/>
      <c r="NY12"/>
      <c r="NZ12"/>
      <c r="OA12"/>
      <c r="OB12"/>
      <c r="OC12"/>
      <c r="OD12"/>
      <c r="OE12"/>
      <c r="OF12"/>
      <c r="OG12"/>
      <c r="OH12"/>
      <c r="OI12"/>
      <c r="OJ12"/>
      <c r="OK12"/>
      <c r="OL12"/>
      <c r="OM12"/>
      <c r="ON12"/>
      <c r="OO12"/>
      <c r="OP12"/>
      <c r="OQ12"/>
      <c r="OR12"/>
      <c r="OS12"/>
      <c r="OT12"/>
      <c r="OU12"/>
      <c r="OV12"/>
      <c r="OW12"/>
      <c r="OX12"/>
      <c r="OY12"/>
      <c r="OZ12"/>
      <c r="PA12"/>
      <c r="PB12"/>
      <c r="PC12"/>
      <c r="PD12"/>
      <c r="PE12"/>
      <c r="PF12"/>
      <c r="PG12"/>
      <c r="PH12"/>
      <c r="PI12"/>
      <c r="PJ12"/>
      <c r="PK12"/>
      <c r="PL12"/>
      <c r="PM12"/>
      <c r="PN12"/>
      <c r="PO12"/>
      <c r="PP12"/>
      <c r="PQ12"/>
      <c r="PR12"/>
      <c r="PS12"/>
      <c r="PT12"/>
      <c r="PU12"/>
      <c r="PV12"/>
      <c r="PW12"/>
      <c r="PX12"/>
      <c r="PY12"/>
      <c r="PZ12"/>
      <c r="QA12"/>
      <c r="QB12"/>
      <c r="QC12"/>
      <c r="QD12"/>
      <c r="QE12"/>
      <c r="QF12"/>
      <c r="QG12"/>
      <c r="QH12"/>
      <c r="QI12"/>
      <c r="QJ12"/>
      <c r="QK12"/>
      <c r="QL12"/>
      <c r="QM12"/>
      <c r="QN12"/>
      <c r="QO12"/>
      <c r="QP12"/>
      <c r="QQ12"/>
      <c r="QR12"/>
      <c r="QS12"/>
      <c r="QT12"/>
      <c r="QU12"/>
      <c r="QV12"/>
      <c r="QW12"/>
      <c r="QX12"/>
      <c r="QY12"/>
      <c r="QZ12"/>
      <c r="RA12"/>
      <c r="RB12"/>
      <c r="RC12"/>
      <c r="RD12"/>
      <c r="RE12"/>
      <c r="RF12"/>
      <c r="RG12"/>
      <c r="RH12"/>
      <c r="RI12"/>
      <c r="RJ12"/>
      <c r="RK12"/>
      <c r="RL12"/>
      <c r="RM12"/>
      <c r="RN12"/>
      <c r="RO12"/>
      <c r="RP12"/>
      <c r="RQ12"/>
      <c r="RR12"/>
      <c r="RS12"/>
      <c r="RT12"/>
      <c r="RU12"/>
      <c r="RV12"/>
      <c r="RW12"/>
      <c r="RX12"/>
      <c r="RY12"/>
      <c r="RZ12"/>
      <c r="SA12"/>
      <c r="SB12"/>
      <c r="SC12"/>
      <c r="SD12"/>
      <c r="SE12"/>
      <c r="SF12"/>
      <c r="SG12"/>
      <c r="SH12"/>
      <c r="SI12"/>
      <c r="SJ12"/>
      <c r="SK12"/>
      <c r="SL12"/>
      <c r="SM12"/>
      <c r="SN12"/>
      <c r="SO12"/>
      <c r="SP12"/>
      <c r="SQ12"/>
      <c r="SR12"/>
      <c r="SS12"/>
      <c r="ST12"/>
      <c r="SU12"/>
      <c r="SV12"/>
      <c r="SW12"/>
      <c r="SX12"/>
      <c r="SY12"/>
      <c r="SZ12"/>
      <c r="TA12"/>
      <c r="TB12"/>
      <c r="TC12"/>
      <c r="TD12"/>
      <c r="TE12"/>
      <c r="TF12"/>
      <c r="TG12"/>
      <c r="TH12"/>
      <c r="TI12"/>
      <c r="TJ12"/>
      <c r="TK12"/>
      <c r="TL12"/>
      <c r="TM12"/>
      <c r="TN12"/>
      <c r="TO12"/>
      <c r="TP12"/>
      <c r="TQ12"/>
      <c r="TR12"/>
      <c r="TS12"/>
      <c r="TT12"/>
      <c r="TU12"/>
      <c r="TV12"/>
      <c r="TW12"/>
      <c r="TX12"/>
      <c r="TY12"/>
      <c r="TZ12"/>
      <c r="UA12"/>
      <c r="UB12"/>
      <c r="UC12"/>
      <c r="UD12"/>
      <c r="UE12"/>
      <c r="UF12"/>
      <c r="UG12"/>
      <c r="UH12"/>
      <c r="UI12"/>
      <c r="UJ12"/>
      <c r="UK12"/>
      <c r="UL12"/>
      <c r="UM12"/>
      <c r="UN12"/>
      <c r="UO12"/>
      <c r="UP12"/>
      <c r="UQ12"/>
      <c r="UR12"/>
      <c r="US12"/>
      <c r="UT12"/>
      <c r="UU12"/>
      <c r="UV12"/>
      <c r="UW12"/>
      <c r="UX12"/>
      <c r="UY12"/>
      <c r="UZ12"/>
      <c r="VA12"/>
      <c r="VB12"/>
      <c r="VC12"/>
      <c r="VD12"/>
      <c r="VE12"/>
      <c r="VF12"/>
      <c r="VG12"/>
      <c r="VH12"/>
      <c r="VI12"/>
      <c r="VJ12"/>
      <c r="VK12"/>
      <c r="VL12"/>
      <c r="VM12"/>
      <c r="VN12"/>
      <c r="VO12"/>
      <c r="VP12"/>
      <c r="VQ12"/>
      <c r="VR12"/>
      <c r="VS12"/>
      <c r="VT12"/>
      <c r="VU12"/>
      <c r="VV12"/>
      <c r="VW12"/>
      <c r="VX12"/>
      <c r="VY12"/>
      <c r="VZ12"/>
      <c r="WA12"/>
      <c r="WB12"/>
      <c r="WC12"/>
      <c r="WD12"/>
      <c r="WE12"/>
      <c r="WF12"/>
      <c r="WG12"/>
      <c r="WH12"/>
      <c r="WI12"/>
      <c r="WJ12"/>
      <c r="WK12"/>
      <c r="WL12"/>
      <c r="WM12"/>
      <c r="WN12"/>
      <c r="WO12"/>
      <c r="WP12"/>
      <c r="WQ12"/>
      <c r="WR12"/>
      <c r="WS12"/>
      <c r="WT12"/>
      <c r="WU12"/>
      <c r="WV12"/>
      <c r="WW12"/>
      <c r="WX12"/>
      <c r="WY12"/>
      <c r="WZ12"/>
      <c r="XA12"/>
      <c r="XB12"/>
      <c r="XC12"/>
      <c r="XD12"/>
      <c r="XE12"/>
      <c r="XF12"/>
      <c r="XG12"/>
      <c r="XH12"/>
      <c r="XI12"/>
      <c r="XJ12"/>
      <c r="XK12"/>
      <c r="XL12"/>
      <c r="XM12"/>
      <c r="XN12"/>
      <c r="XO12"/>
      <c r="XP12"/>
      <c r="XQ12"/>
      <c r="XR12"/>
      <c r="XS12"/>
      <c r="XT12"/>
      <c r="XU12"/>
      <c r="XV12"/>
      <c r="XW12"/>
      <c r="XX12"/>
      <c r="XY12"/>
      <c r="XZ12"/>
      <c r="YA12"/>
      <c r="YB12"/>
      <c r="YC12"/>
      <c r="YD12"/>
      <c r="YE12"/>
      <c r="YF12"/>
      <c r="YG12"/>
      <c r="YH12"/>
      <c r="YI12"/>
      <c r="YJ12"/>
      <c r="YK12"/>
      <c r="YL12"/>
      <c r="YM12"/>
      <c r="YN12"/>
      <c r="YO12"/>
      <c r="YP12"/>
      <c r="YQ12"/>
      <c r="YR12"/>
      <c r="YS12"/>
      <c r="YT12"/>
      <c r="YU12"/>
      <c r="YV12"/>
      <c r="YW12"/>
      <c r="YX12"/>
      <c r="YY12"/>
      <c r="YZ12"/>
      <c r="ZA12"/>
      <c r="ZB12"/>
      <c r="ZC12"/>
      <c r="ZD12"/>
      <c r="ZE12"/>
      <c r="ZF12"/>
      <c r="ZG12"/>
      <c r="ZH12"/>
      <c r="ZI12"/>
      <c r="ZJ12"/>
      <c r="ZK12"/>
      <c r="ZL12"/>
      <c r="ZM12"/>
      <c r="ZN12"/>
      <c r="ZO12"/>
      <c r="ZP12"/>
      <c r="ZQ12"/>
      <c r="ZR12"/>
      <c r="ZS12"/>
      <c r="ZT12"/>
      <c r="ZU12"/>
      <c r="ZV12"/>
      <c r="ZW12"/>
      <c r="ZX12"/>
      <c r="ZY12"/>
      <c r="ZZ12"/>
      <c r="AAA12"/>
      <c r="AAB12"/>
      <c r="AAC12"/>
      <c r="AAD12"/>
      <c r="AAE12"/>
      <c r="AAF12"/>
      <c r="AAG12"/>
      <c r="AAH12"/>
      <c r="AAI12"/>
      <c r="AAJ12"/>
      <c r="AAK12"/>
      <c r="AAL12"/>
      <c r="AAM12"/>
      <c r="AAN12"/>
      <c r="AAO12"/>
      <c r="AAP12"/>
      <c r="AAQ12"/>
      <c r="AAR12"/>
      <c r="AAS12"/>
      <c r="AAT12"/>
      <c r="AAU12"/>
      <c r="AAV12"/>
      <c r="AAW12"/>
      <c r="AAX12"/>
      <c r="AAY12"/>
      <c r="AAZ12"/>
      <c r="ABA12"/>
      <c r="ABB12"/>
      <c r="ABC12"/>
      <c r="ABD12"/>
      <c r="ABE12"/>
      <c r="ABF12"/>
      <c r="ABG12"/>
      <c r="ABH12"/>
      <c r="ABI12"/>
      <c r="ABJ12"/>
      <c r="ABK12"/>
      <c r="ABL12"/>
      <c r="ABM12"/>
      <c r="ABN12"/>
      <c r="ABO12"/>
      <c r="ABP12"/>
      <c r="ABQ12"/>
      <c r="ABR12"/>
      <c r="ABS12"/>
      <c r="ABT12"/>
      <c r="ABU12"/>
      <c r="ABV12"/>
      <c r="ABW12"/>
      <c r="ABX12"/>
      <c r="ABY12"/>
      <c r="ABZ12"/>
      <c r="ACA12"/>
      <c r="ACB12"/>
      <c r="ACC12"/>
      <c r="ACD12"/>
      <c r="ACE12"/>
      <c r="ACF12"/>
      <c r="ACG12"/>
      <c r="ACH12"/>
      <c r="ACI12"/>
      <c r="ACJ12"/>
      <c r="ACK12"/>
      <c r="ACL12"/>
      <c r="ACM12"/>
      <c r="ACN12"/>
      <c r="ACO12"/>
      <c r="ACP12"/>
      <c r="ACQ12"/>
      <c r="ACR12"/>
      <c r="ACS12"/>
      <c r="ACT12"/>
      <c r="ACU12"/>
      <c r="ACV12"/>
      <c r="ACW12"/>
      <c r="ACX12"/>
      <c r="ACY12"/>
      <c r="ACZ12"/>
      <c r="ADA12"/>
      <c r="ADB12"/>
      <c r="ADC12"/>
      <c r="ADD12"/>
      <c r="ADE12"/>
      <c r="ADF12"/>
      <c r="ADG12"/>
      <c r="ADH12"/>
      <c r="ADI12"/>
      <c r="ADJ12"/>
      <c r="ADK12"/>
      <c r="ADL12"/>
      <c r="ADM12"/>
      <c r="ADN12"/>
      <c r="ADO12"/>
      <c r="ADP12"/>
      <c r="ADQ12"/>
      <c r="ADR12"/>
      <c r="ADS12"/>
      <c r="ADT12"/>
      <c r="ADU12"/>
      <c r="ADV12"/>
      <c r="ADW12"/>
      <c r="ADX12"/>
      <c r="ADY12"/>
      <c r="ADZ12"/>
      <c r="AEA12"/>
      <c r="AEB12"/>
      <c r="AEC12"/>
      <c r="AED12"/>
      <c r="AEE12"/>
      <c r="AEF12"/>
      <c r="AEG12"/>
      <c r="AEH12"/>
      <c r="AEI12"/>
      <c r="AEJ12"/>
      <c r="AEK12"/>
      <c r="AEL12"/>
      <c r="AEM12"/>
      <c r="AEN12"/>
      <c r="AEO12"/>
      <c r="AEP12"/>
      <c r="AEQ12"/>
      <c r="AER12"/>
      <c r="AES12"/>
      <c r="AET12"/>
      <c r="AEU12"/>
      <c r="AEV12"/>
      <c r="AEW12"/>
      <c r="AEX12"/>
      <c r="AEY12"/>
      <c r="AEZ12"/>
      <c r="AFA12"/>
      <c r="AFB12"/>
      <c r="AFC12"/>
      <c r="AFD12"/>
      <c r="AFE12"/>
      <c r="AFF12"/>
      <c r="AFG12"/>
      <c r="AFH12"/>
      <c r="AFI12"/>
      <c r="AFJ12"/>
      <c r="AFK12"/>
      <c r="AFL12"/>
      <c r="AFM12"/>
      <c r="AFN12"/>
      <c r="AFO12"/>
      <c r="AFP12"/>
      <c r="AFQ12"/>
      <c r="AFR12"/>
      <c r="AFS12"/>
      <c r="AFT12"/>
      <c r="AFU12"/>
      <c r="AFV12"/>
      <c r="AFW12"/>
      <c r="AFX12"/>
      <c r="AFY12"/>
      <c r="AFZ12"/>
      <c r="AGA12"/>
      <c r="AGB12"/>
      <c r="AGC12"/>
      <c r="AGD12"/>
      <c r="AGE12"/>
      <c r="AGF12"/>
      <c r="AGG12"/>
      <c r="AGH12"/>
      <c r="AGI12"/>
      <c r="AGJ12"/>
      <c r="AGK12"/>
      <c r="AGL12"/>
      <c r="AGM12"/>
      <c r="AGN12"/>
      <c r="AGO12"/>
      <c r="AGP12"/>
      <c r="AGQ12"/>
      <c r="AGR12"/>
      <c r="AGS12"/>
      <c r="AGT12"/>
      <c r="AGU12"/>
      <c r="AGV12"/>
      <c r="AGW12"/>
      <c r="AGX12"/>
      <c r="AGY12"/>
      <c r="AGZ12"/>
      <c r="AHA12"/>
      <c r="AHB12"/>
      <c r="AHC12"/>
      <c r="AHD12"/>
      <c r="AHE12"/>
      <c r="AHF12"/>
      <c r="AHG12"/>
      <c r="AHH12"/>
      <c r="AHI12"/>
      <c r="AHJ12"/>
      <c r="AHK12"/>
      <c r="AHL12"/>
      <c r="AHM12"/>
      <c r="AHN12"/>
      <c r="AHO12"/>
      <c r="AHP12"/>
      <c r="AHQ12"/>
      <c r="AHR12"/>
      <c r="AHS12"/>
      <c r="AHT12"/>
      <c r="AHU12"/>
      <c r="AHV12"/>
      <c r="AHW12"/>
      <c r="AHX12"/>
      <c r="AHY12"/>
      <c r="AHZ12"/>
      <c r="AIA12"/>
      <c r="AIB12"/>
      <c r="AIC12"/>
      <c r="AID12"/>
      <c r="AIE12"/>
      <c r="AIF12"/>
      <c r="AIG12"/>
      <c r="AIH12"/>
      <c r="AII12"/>
      <c r="AIJ12"/>
      <c r="AIK12"/>
      <c r="AIL12"/>
      <c r="AIM12"/>
      <c r="AIN12"/>
      <c r="AIO12"/>
      <c r="AIP12"/>
      <c r="AIQ12"/>
      <c r="AIR12"/>
      <c r="AIS12"/>
      <c r="AIT12"/>
      <c r="AIU12"/>
      <c r="AIV12"/>
      <c r="AIW12"/>
      <c r="AIX12"/>
      <c r="AIY12"/>
      <c r="AIZ12"/>
      <c r="AJA12"/>
      <c r="AJB12"/>
      <c r="AJC12"/>
      <c r="AJD12"/>
      <c r="AJE12"/>
      <c r="AJF12"/>
      <c r="AJG12"/>
      <c r="AJH12"/>
      <c r="AJI12"/>
      <c r="AJJ12"/>
      <c r="AJK12"/>
      <c r="AJL12"/>
      <c r="AJM12"/>
      <c r="AJN12"/>
      <c r="AJO12"/>
      <c r="AJP12"/>
      <c r="AJQ12"/>
      <c r="AJR12"/>
      <c r="AJS12"/>
      <c r="AJT12"/>
      <c r="AJU12"/>
      <c r="AJV12"/>
      <c r="AJW12"/>
      <c r="AJX12"/>
      <c r="AJY12"/>
      <c r="AJZ12"/>
      <c r="AKA12"/>
      <c r="AKB12"/>
      <c r="AKC12"/>
      <c r="AKD12"/>
      <c r="AKE12"/>
      <c r="AKF12"/>
      <c r="AKG12"/>
      <c r="AKH12"/>
      <c r="AKI12"/>
      <c r="AKJ12"/>
      <c r="AKK12"/>
      <c r="AKL12"/>
      <c r="AKM12"/>
      <c r="AKN12"/>
      <c r="AKO12"/>
      <c r="AKP12"/>
      <c r="AKQ12"/>
      <c r="AKR12"/>
      <c r="AKS12"/>
      <c r="AKT12"/>
      <c r="AKU12"/>
      <c r="AKV12"/>
      <c r="AKW12"/>
      <c r="AKX12"/>
      <c r="AKY12"/>
      <c r="AKZ12"/>
      <c r="ALA12"/>
      <c r="ALB12"/>
      <c r="ALC12"/>
      <c r="ALD12"/>
      <c r="ALE12"/>
      <c r="ALF12"/>
      <c r="ALG12"/>
      <c r="ALH12"/>
      <c r="ALI12"/>
      <c r="ALJ12"/>
      <c r="ALK12"/>
      <c r="ALL12"/>
      <c r="ALM12"/>
      <c r="ALN12"/>
      <c r="ALO12"/>
      <c r="ALP12"/>
      <c r="ALQ12"/>
      <c r="ALR12"/>
      <c r="ALS12"/>
      <c r="ALT12"/>
      <c r="ALU12"/>
      <c r="ALV12"/>
      <c r="ALW12"/>
      <c r="ALX12"/>
      <c r="ALY12"/>
      <c r="ALZ12"/>
      <c r="AMA12"/>
      <c r="AMB12"/>
      <c r="AMC12"/>
      <c r="AMD12"/>
      <c r="AME12"/>
      <c r="AMF12"/>
      <c r="AMG12"/>
      <c r="AMH12"/>
      <c r="AMI12"/>
      <c r="AMJ12"/>
    </row>
    <row r="13" spans="1:1024" ht="24.95" customHeight="1">
      <c r="A13" s="100"/>
      <c r="B13" s="90" t="s">
        <v>45</v>
      </c>
      <c r="C13" s="92">
        <f t="shared" ref="C13:E14" si="0">SUM(C5,C9)</f>
        <v>28327</v>
      </c>
      <c r="D13" s="92">
        <f t="shared" si="0"/>
        <v>28442</v>
      </c>
      <c r="E13" s="92">
        <f t="shared" si="0"/>
        <v>31345</v>
      </c>
      <c r="F13" s="92">
        <f>SUM(D13:E13)</f>
        <v>59787</v>
      </c>
      <c r="G13"/>
      <c r="H13"/>
      <c r="I13"/>
      <c r="J13"/>
      <c r="K13"/>
      <c r="L13"/>
      <c r="M13"/>
      <c r="N13"/>
      <c r="O13"/>
      <c r="P13"/>
      <c r="Q13"/>
      <c r="R13"/>
      <c r="S13"/>
      <c r="T13"/>
      <c r="U13"/>
      <c r="V13"/>
      <c r="W13"/>
      <c r="X13"/>
      <c r="Y13"/>
      <c r="Z13"/>
      <c r="AA13"/>
      <c r="AB13"/>
      <c r="AC13"/>
      <c r="AD13"/>
      <c r="AE13"/>
      <c r="AF13"/>
      <c r="AG13"/>
      <c r="AH13"/>
      <c r="AI13"/>
      <c r="AJ13"/>
      <c r="AK13"/>
      <c r="AL13"/>
      <c r="AM13"/>
      <c r="AN13"/>
      <c r="AO13"/>
      <c r="AP13"/>
      <c r="AQ13"/>
      <c r="AR13"/>
      <c r="AS13"/>
      <c r="AT13"/>
      <c r="AU13"/>
      <c r="AV13"/>
      <c r="AW13"/>
      <c r="AX13"/>
      <c r="AY13"/>
      <c r="AZ13"/>
      <c r="BA13"/>
      <c r="BB13"/>
      <c r="BC13"/>
      <c r="BD13"/>
      <c r="BE13"/>
      <c r="BF13"/>
      <c r="BG13"/>
      <c r="BH13"/>
      <c r="BI13"/>
      <c r="BJ13"/>
      <c r="BK13"/>
      <c r="BL13"/>
      <c r="BM13"/>
      <c r="BN13"/>
      <c r="BO13"/>
      <c r="BP13"/>
      <c r="BQ13"/>
      <c r="BR13"/>
      <c r="BS13"/>
      <c r="BT13"/>
      <c r="BU13"/>
      <c r="BV13"/>
      <c r="BW13"/>
      <c r="BX13"/>
      <c r="BY13"/>
      <c r="BZ13"/>
      <c r="CA13"/>
      <c r="CB13"/>
      <c r="CC13"/>
      <c r="CD13"/>
      <c r="CE13"/>
      <c r="CF13"/>
      <c r="CG13"/>
      <c r="CH13"/>
      <c r="CI13"/>
      <c r="CJ13"/>
      <c r="CK13"/>
      <c r="CL13"/>
      <c r="CM13"/>
      <c r="CN13"/>
      <c r="CO13"/>
      <c r="CP13"/>
      <c r="CQ13"/>
      <c r="CR13"/>
      <c r="CS13"/>
      <c r="CT13"/>
      <c r="CU13"/>
      <c r="CV13"/>
      <c r="CW13"/>
      <c r="CX13"/>
      <c r="CY13"/>
      <c r="CZ13"/>
      <c r="DA13"/>
      <c r="DB13"/>
      <c r="DC13"/>
      <c r="DD13"/>
      <c r="DE13"/>
      <c r="DF13"/>
      <c r="DG13"/>
      <c r="DH13"/>
      <c r="DI13"/>
      <c r="DJ13"/>
      <c r="DK13"/>
      <c r="DL13"/>
      <c r="DM13"/>
      <c r="DN13"/>
      <c r="DO13"/>
      <c r="DP13"/>
      <c r="DQ13"/>
      <c r="DR13"/>
      <c r="DS13"/>
      <c r="DT13"/>
      <c r="DU13"/>
      <c r="DV13"/>
      <c r="DW13"/>
      <c r="DX13"/>
      <c r="DY13"/>
      <c r="DZ13"/>
      <c r="EA13"/>
      <c r="EB13"/>
      <c r="EC13"/>
      <c r="ED13"/>
      <c r="EE13"/>
      <c r="EF13"/>
      <c r="EG13"/>
      <c r="EH13"/>
      <c r="EI13"/>
      <c r="EJ13"/>
      <c r="EK13"/>
      <c r="EL13"/>
      <c r="EM13"/>
      <c r="EN13"/>
      <c r="EO13"/>
      <c r="EP13"/>
      <c r="EQ13"/>
      <c r="ER13"/>
      <c r="ES13"/>
      <c r="ET13"/>
      <c r="EU13"/>
      <c r="EV13"/>
      <c r="EW13"/>
      <c r="EX13"/>
      <c r="EY13"/>
      <c r="EZ13"/>
      <c r="FA13"/>
      <c r="FB13"/>
      <c r="FC13"/>
      <c r="FD13"/>
      <c r="FE13"/>
      <c r="FF13"/>
      <c r="FG13"/>
      <c r="FH13"/>
      <c r="FI13"/>
      <c r="FJ13"/>
      <c r="FK13"/>
      <c r="FL13"/>
      <c r="FM13"/>
      <c r="FN13"/>
      <c r="FO13"/>
      <c r="FP13"/>
      <c r="FQ13"/>
      <c r="FR13"/>
      <c r="FS13"/>
      <c r="FT13"/>
      <c r="FU13"/>
      <c r="FV13"/>
      <c r="FW13"/>
      <c r="FX13"/>
      <c r="FY13"/>
      <c r="FZ13"/>
      <c r="GA13"/>
      <c r="GB13"/>
      <c r="GC13"/>
      <c r="GD13"/>
      <c r="GE13"/>
      <c r="GF13"/>
      <c r="GG13"/>
      <c r="GH13"/>
      <c r="GI13"/>
      <c r="GJ13"/>
      <c r="GK13"/>
      <c r="GL13"/>
      <c r="GM13"/>
      <c r="GN13"/>
      <c r="GO13"/>
      <c r="GP13"/>
      <c r="GQ13"/>
      <c r="GR13"/>
      <c r="GS13"/>
      <c r="GT13"/>
      <c r="GU13"/>
      <c r="GV13"/>
      <c r="GW13"/>
      <c r="GX13"/>
      <c r="GY13"/>
      <c r="GZ13"/>
      <c r="HA13"/>
      <c r="HB13"/>
      <c r="HC13"/>
      <c r="HD13"/>
      <c r="HE13"/>
      <c r="HF13"/>
      <c r="HG13"/>
      <c r="HH13"/>
      <c r="HI13"/>
      <c r="HJ13"/>
      <c r="HK13"/>
      <c r="HL13"/>
      <c r="HM13"/>
      <c r="HN13"/>
      <c r="HO13"/>
      <c r="HP13"/>
      <c r="HQ13"/>
      <c r="HR13"/>
      <c r="HS13"/>
      <c r="HT13"/>
      <c r="HU13"/>
      <c r="HV13"/>
      <c r="HW13"/>
      <c r="HX13"/>
      <c r="HY13"/>
      <c r="HZ13"/>
      <c r="IA13"/>
      <c r="IB13"/>
      <c r="IC13"/>
      <c r="ID13"/>
      <c r="IE13"/>
      <c r="IF13"/>
      <c r="IG13"/>
      <c r="IH13"/>
      <c r="II13"/>
      <c r="IJ13"/>
      <c r="IK13"/>
      <c r="IL13"/>
      <c r="IM13"/>
      <c r="IN13"/>
      <c r="IO13"/>
      <c r="IP13"/>
      <c r="IQ13"/>
      <c r="IR13"/>
      <c r="IS13"/>
      <c r="IT13"/>
      <c r="IU13"/>
      <c r="IV13"/>
      <c r="IW13"/>
      <c r="IX13"/>
      <c r="IY13"/>
      <c r="IZ13"/>
      <c r="JA13"/>
      <c r="JB13"/>
      <c r="JC13"/>
      <c r="JD13"/>
      <c r="JE13"/>
      <c r="JF13"/>
      <c r="JG13"/>
      <c r="JH13"/>
      <c r="JI13"/>
      <c r="JJ13"/>
      <c r="JK13"/>
      <c r="JL13"/>
      <c r="JM13"/>
      <c r="JN13"/>
      <c r="JO13"/>
      <c r="JP13"/>
      <c r="JQ13"/>
      <c r="JR13"/>
      <c r="JS13"/>
      <c r="JT13"/>
      <c r="JU13"/>
      <c r="JV13"/>
      <c r="JW13"/>
      <c r="JX13"/>
      <c r="JY13"/>
      <c r="JZ13"/>
      <c r="KA13"/>
      <c r="KB13"/>
      <c r="KC13"/>
      <c r="KD13"/>
      <c r="KE13"/>
      <c r="KF13"/>
      <c r="KG13"/>
      <c r="KH13"/>
      <c r="KI13"/>
      <c r="KJ13"/>
      <c r="KK13"/>
      <c r="KL13"/>
      <c r="KM13"/>
      <c r="KN13"/>
      <c r="KO13"/>
      <c r="KP13"/>
      <c r="KQ13"/>
      <c r="KR13"/>
      <c r="KS13"/>
      <c r="KT13"/>
      <c r="KU13"/>
      <c r="KV13"/>
      <c r="KW13"/>
      <c r="KX13"/>
      <c r="KY13"/>
      <c r="KZ13"/>
      <c r="LA13"/>
      <c r="LB13"/>
      <c r="LC13"/>
      <c r="LD13"/>
      <c r="LE13"/>
      <c r="LF13"/>
      <c r="LG13"/>
      <c r="LH13"/>
      <c r="LI13"/>
      <c r="LJ13"/>
      <c r="LK13"/>
      <c r="LL13"/>
      <c r="LM13"/>
      <c r="LN13"/>
      <c r="LO13"/>
      <c r="LP13"/>
      <c r="LQ13"/>
      <c r="LR13"/>
      <c r="LS13"/>
      <c r="LT13"/>
      <c r="LU13"/>
      <c r="LV13"/>
      <c r="LW13"/>
      <c r="LX13"/>
      <c r="LY13"/>
      <c r="LZ13"/>
      <c r="MA13"/>
      <c r="MB13"/>
      <c r="MC13"/>
      <c r="MD13"/>
      <c r="ME13"/>
      <c r="MF13"/>
      <c r="MG13"/>
      <c r="MH13"/>
      <c r="MI13"/>
      <c r="MJ13"/>
      <c r="MK13"/>
      <c r="ML13"/>
      <c r="MM13"/>
      <c r="MN13"/>
      <c r="MO13"/>
      <c r="MP13"/>
      <c r="MQ13"/>
      <c r="MR13"/>
      <c r="MS13"/>
      <c r="MT13"/>
      <c r="MU13"/>
      <c r="MV13"/>
      <c r="MW13"/>
      <c r="MX13"/>
      <c r="MY13"/>
      <c r="MZ13"/>
      <c r="NA13"/>
      <c r="NB13"/>
      <c r="NC13"/>
      <c r="ND13"/>
      <c r="NE13"/>
      <c r="NF13"/>
      <c r="NG13"/>
      <c r="NH13"/>
      <c r="NI13"/>
      <c r="NJ13"/>
      <c r="NK13"/>
      <c r="NL13"/>
      <c r="NM13"/>
      <c r="NN13"/>
      <c r="NO13"/>
      <c r="NP13"/>
      <c r="NQ13"/>
      <c r="NR13"/>
      <c r="NS13"/>
      <c r="NT13"/>
      <c r="NU13"/>
      <c r="NV13"/>
      <c r="NW13"/>
      <c r="NX13"/>
      <c r="NY13"/>
      <c r="NZ13"/>
      <c r="OA13"/>
      <c r="OB13"/>
      <c r="OC13"/>
      <c r="OD13"/>
      <c r="OE13"/>
      <c r="OF13"/>
      <c r="OG13"/>
      <c r="OH13"/>
      <c r="OI13"/>
      <c r="OJ13"/>
      <c r="OK13"/>
      <c r="OL13"/>
      <c r="OM13"/>
      <c r="ON13"/>
      <c r="OO13"/>
      <c r="OP13"/>
      <c r="OQ13"/>
      <c r="OR13"/>
      <c r="OS13"/>
      <c r="OT13"/>
      <c r="OU13"/>
      <c r="OV13"/>
      <c r="OW13"/>
      <c r="OX13"/>
      <c r="OY13"/>
      <c r="OZ13"/>
      <c r="PA13"/>
      <c r="PB13"/>
      <c r="PC13"/>
      <c r="PD13"/>
      <c r="PE13"/>
      <c r="PF13"/>
      <c r="PG13"/>
      <c r="PH13"/>
      <c r="PI13"/>
      <c r="PJ13"/>
      <c r="PK13"/>
      <c r="PL13"/>
      <c r="PM13"/>
      <c r="PN13"/>
      <c r="PO13"/>
      <c r="PP13"/>
      <c r="PQ13"/>
      <c r="PR13"/>
      <c r="PS13"/>
      <c r="PT13"/>
      <c r="PU13"/>
      <c r="PV13"/>
      <c r="PW13"/>
      <c r="PX13"/>
      <c r="PY13"/>
      <c r="PZ13"/>
      <c r="QA13"/>
      <c r="QB13"/>
      <c r="QC13"/>
      <c r="QD13"/>
      <c r="QE13"/>
      <c r="QF13"/>
      <c r="QG13"/>
      <c r="QH13"/>
      <c r="QI13"/>
      <c r="QJ13"/>
      <c r="QK13"/>
      <c r="QL13"/>
      <c r="QM13"/>
      <c r="QN13"/>
      <c r="QO13"/>
      <c r="QP13"/>
      <c r="QQ13"/>
      <c r="QR13"/>
      <c r="QS13"/>
      <c r="QT13"/>
      <c r="QU13"/>
      <c r="QV13"/>
      <c r="QW13"/>
      <c r="QX13"/>
      <c r="QY13"/>
      <c r="QZ13"/>
      <c r="RA13"/>
      <c r="RB13"/>
      <c r="RC13"/>
      <c r="RD13"/>
      <c r="RE13"/>
      <c r="RF13"/>
      <c r="RG13"/>
      <c r="RH13"/>
      <c r="RI13"/>
      <c r="RJ13"/>
      <c r="RK13"/>
      <c r="RL13"/>
      <c r="RM13"/>
      <c r="RN13"/>
      <c r="RO13"/>
      <c r="RP13"/>
      <c r="RQ13"/>
      <c r="RR13"/>
      <c r="RS13"/>
      <c r="RT13"/>
      <c r="RU13"/>
      <c r="RV13"/>
      <c r="RW13"/>
      <c r="RX13"/>
      <c r="RY13"/>
      <c r="RZ13"/>
      <c r="SA13"/>
      <c r="SB13"/>
      <c r="SC13"/>
      <c r="SD13"/>
      <c r="SE13"/>
      <c r="SF13"/>
      <c r="SG13"/>
      <c r="SH13"/>
      <c r="SI13"/>
      <c r="SJ13"/>
      <c r="SK13"/>
      <c r="SL13"/>
      <c r="SM13"/>
      <c r="SN13"/>
      <c r="SO13"/>
      <c r="SP13"/>
      <c r="SQ13"/>
      <c r="SR13"/>
      <c r="SS13"/>
      <c r="ST13"/>
      <c r="SU13"/>
      <c r="SV13"/>
      <c r="SW13"/>
      <c r="SX13"/>
      <c r="SY13"/>
      <c r="SZ13"/>
      <c r="TA13"/>
      <c r="TB13"/>
      <c r="TC13"/>
      <c r="TD13"/>
      <c r="TE13"/>
      <c r="TF13"/>
      <c r="TG13"/>
      <c r="TH13"/>
      <c r="TI13"/>
      <c r="TJ13"/>
      <c r="TK13"/>
      <c r="TL13"/>
      <c r="TM13"/>
      <c r="TN13"/>
      <c r="TO13"/>
      <c r="TP13"/>
      <c r="TQ13"/>
      <c r="TR13"/>
      <c r="TS13"/>
      <c r="TT13"/>
      <c r="TU13"/>
      <c r="TV13"/>
      <c r="TW13"/>
      <c r="TX13"/>
      <c r="TY13"/>
      <c r="TZ13"/>
      <c r="UA13"/>
      <c r="UB13"/>
      <c r="UC13"/>
      <c r="UD13"/>
      <c r="UE13"/>
      <c r="UF13"/>
      <c r="UG13"/>
      <c r="UH13"/>
      <c r="UI13"/>
      <c r="UJ13"/>
      <c r="UK13"/>
      <c r="UL13"/>
      <c r="UM13"/>
      <c r="UN13"/>
      <c r="UO13"/>
      <c r="UP13"/>
      <c r="UQ13"/>
      <c r="UR13"/>
      <c r="US13"/>
      <c r="UT13"/>
      <c r="UU13"/>
      <c r="UV13"/>
      <c r="UW13"/>
      <c r="UX13"/>
      <c r="UY13"/>
      <c r="UZ13"/>
      <c r="VA13"/>
      <c r="VB13"/>
      <c r="VC13"/>
      <c r="VD13"/>
      <c r="VE13"/>
      <c r="VF13"/>
      <c r="VG13"/>
      <c r="VH13"/>
      <c r="VI13"/>
      <c r="VJ13"/>
      <c r="VK13"/>
      <c r="VL13"/>
      <c r="VM13"/>
      <c r="VN13"/>
      <c r="VO13"/>
      <c r="VP13"/>
      <c r="VQ13"/>
      <c r="VR13"/>
      <c r="VS13"/>
      <c r="VT13"/>
      <c r="VU13"/>
      <c r="VV13"/>
      <c r="VW13"/>
      <c r="VX13"/>
      <c r="VY13"/>
      <c r="VZ13"/>
      <c r="WA13"/>
      <c r="WB13"/>
      <c r="WC13"/>
      <c r="WD13"/>
      <c r="WE13"/>
      <c r="WF13"/>
      <c r="WG13"/>
      <c r="WH13"/>
      <c r="WI13"/>
      <c r="WJ13"/>
      <c r="WK13"/>
      <c r="WL13"/>
      <c r="WM13"/>
      <c r="WN13"/>
      <c r="WO13"/>
      <c r="WP13"/>
      <c r="WQ13"/>
      <c r="WR13"/>
      <c r="WS13"/>
      <c r="WT13"/>
      <c r="WU13"/>
      <c r="WV13"/>
      <c r="WW13"/>
      <c r="WX13"/>
      <c r="WY13"/>
      <c r="WZ13"/>
      <c r="XA13"/>
      <c r="XB13"/>
      <c r="XC13"/>
      <c r="XD13"/>
      <c r="XE13"/>
      <c r="XF13"/>
      <c r="XG13"/>
      <c r="XH13"/>
      <c r="XI13"/>
      <c r="XJ13"/>
      <c r="XK13"/>
      <c r="XL13"/>
      <c r="XM13"/>
      <c r="XN13"/>
      <c r="XO13"/>
      <c r="XP13"/>
      <c r="XQ13"/>
      <c r="XR13"/>
      <c r="XS13"/>
      <c r="XT13"/>
      <c r="XU13"/>
      <c r="XV13"/>
      <c r="XW13"/>
      <c r="XX13"/>
      <c r="XY13"/>
      <c r="XZ13"/>
      <c r="YA13"/>
      <c r="YB13"/>
      <c r="YC13"/>
      <c r="YD13"/>
      <c r="YE13"/>
      <c r="YF13"/>
      <c r="YG13"/>
      <c r="YH13"/>
      <c r="YI13"/>
      <c r="YJ13"/>
      <c r="YK13"/>
      <c r="YL13"/>
      <c r="YM13"/>
      <c r="YN13"/>
      <c r="YO13"/>
      <c r="YP13"/>
      <c r="YQ13"/>
      <c r="YR13"/>
      <c r="YS13"/>
      <c r="YT13"/>
      <c r="YU13"/>
      <c r="YV13"/>
      <c r="YW13"/>
      <c r="YX13"/>
      <c r="YY13"/>
      <c r="YZ13"/>
      <c r="ZA13"/>
      <c r="ZB13"/>
      <c r="ZC13"/>
      <c r="ZD13"/>
      <c r="ZE13"/>
      <c r="ZF13"/>
      <c r="ZG13"/>
      <c r="ZH13"/>
      <c r="ZI13"/>
      <c r="ZJ13"/>
      <c r="ZK13"/>
      <c r="ZL13"/>
      <c r="ZM13"/>
      <c r="ZN13"/>
      <c r="ZO13"/>
      <c r="ZP13"/>
      <c r="ZQ13"/>
      <c r="ZR13"/>
      <c r="ZS13"/>
      <c r="ZT13"/>
      <c r="ZU13"/>
      <c r="ZV13"/>
      <c r="ZW13"/>
      <c r="ZX13"/>
      <c r="ZY13"/>
      <c r="ZZ13"/>
      <c r="AAA13"/>
      <c r="AAB13"/>
      <c r="AAC13"/>
      <c r="AAD13"/>
      <c r="AAE13"/>
      <c r="AAF13"/>
      <c r="AAG13"/>
      <c r="AAH13"/>
      <c r="AAI13"/>
      <c r="AAJ13"/>
      <c r="AAK13"/>
      <c r="AAL13"/>
      <c r="AAM13"/>
      <c r="AAN13"/>
      <c r="AAO13"/>
      <c r="AAP13"/>
      <c r="AAQ13"/>
      <c r="AAR13"/>
      <c r="AAS13"/>
      <c r="AAT13"/>
      <c r="AAU13"/>
      <c r="AAV13"/>
      <c r="AAW13"/>
      <c r="AAX13"/>
      <c r="AAY13"/>
      <c r="AAZ13"/>
      <c r="ABA13"/>
      <c r="ABB13"/>
      <c r="ABC13"/>
      <c r="ABD13"/>
      <c r="ABE13"/>
      <c r="ABF13"/>
      <c r="ABG13"/>
      <c r="ABH13"/>
      <c r="ABI13"/>
      <c r="ABJ13"/>
      <c r="ABK13"/>
      <c r="ABL13"/>
      <c r="ABM13"/>
      <c r="ABN13"/>
      <c r="ABO13"/>
      <c r="ABP13"/>
      <c r="ABQ13"/>
      <c r="ABR13"/>
      <c r="ABS13"/>
      <c r="ABT13"/>
      <c r="ABU13"/>
      <c r="ABV13"/>
      <c r="ABW13"/>
      <c r="ABX13"/>
      <c r="ABY13"/>
      <c r="ABZ13"/>
      <c r="ACA13"/>
      <c r="ACB13"/>
      <c r="ACC13"/>
      <c r="ACD13"/>
      <c r="ACE13"/>
      <c r="ACF13"/>
      <c r="ACG13"/>
      <c r="ACH13"/>
      <c r="ACI13"/>
      <c r="ACJ13"/>
      <c r="ACK13"/>
      <c r="ACL13"/>
      <c r="ACM13"/>
      <c r="ACN13"/>
      <c r="ACO13"/>
      <c r="ACP13"/>
      <c r="ACQ13"/>
      <c r="ACR13"/>
      <c r="ACS13"/>
      <c r="ACT13"/>
      <c r="ACU13"/>
      <c r="ACV13"/>
      <c r="ACW13"/>
      <c r="ACX13"/>
      <c r="ACY13"/>
      <c r="ACZ13"/>
      <c r="ADA13"/>
      <c r="ADB13"/>
      <c r="ADC13"/>
      <c r="ADD13"/>
      <c r="ADE13"/>
      <c r="ADF13"/>
      <c r="ADG13"/>
      <c r="ADH13"/>
      <c r="ADI13"/>
      <c r="ADJ13"/>
      <c r="ADK13"/>
      <c r="ADL13"/>
      <c r="ADM13"/>
      <c r="ADN13"/>
      <c r="ADO13"/>
      <c r="ADP13"/>
      <c r="ADQ13"/>
      <c r="ADR13"/>
      <c r="ADS13"/>
      <c r="ADT13"/>
      <c r="ADU13"/>
      <c r="ADV13"/>
      <c r="ADW13"/>
      <c r="ADX13"/>
      <c r="ADY13"/>
      <c r="ADZ13"/>
      <c r="AEA13"/>
      <c r="AEB13"/>
      <c r="AEC13"/>
      <c r="AED13"/>
      <c r="AEE13"/>
      <c r="AEF13"/>
      <c r="AEG13"/>
      <c r="AEH13"/>
      <c r="AEI13"/>
      <c r="AEJ13"/>
      <c r="AEK13"/>
      <c r="AEL13"/>
      <c r="AEM13"/>
      <c r="AEN13"/>
      <c r="AEO13"/>
      <c r="AEP13"/>
      <c r="AEQ13"/>
      <c r="AER13"/>
      <c r="AES13"/>
      <c r="AET13"/>
      <c r="AEU13"/>
      <c r="AEV13"/>
      <c r="AEW13"/>
      <c r="AEX13"/>
      <c r="AEY13"/>
      <c r="AEZ13"/>
      <c r="AFA13"/>
      <c r="AFB13"/>
      <c r="AFC13"/>
      <c r="AFD13"/>
      <c r="AFE13"/>
      <c r="AFF13"/>
      <c r="AFG13"/>
      <c r="AFH13"/>
      <c r="AFI13"/>
      <c r="AFJ13"/>
      <c r="AFK13"/>
      <c r="AFL13"/>
      <c r="AFM13"/>
      <c r="AFN13"/>
      <c r="AFO13"/>
      <c r="AFP13"/>
      <c r="AFQ13"/>
      <c r="AFR13"/>
      <c r="AFS13"/>
      <c r="AFT13"/>
      <c r="AFU13"/>
      <c r="AFV13"/>
      <c r="AFW13"/>
      <c r="AFX13"/>
      <c r="AFY13"/>
      <c r="AFZ13"/>
      <c r="AGA13"/>
      <c r="AGB13"/>
      <c r="AGC13"/>
      <c r="AGD13"/>
      <c r="AGE13"/>
      <c r="AGF13"/>
      <c r="AGG13"/>
      <c r="AGH13"/>
      <c r="AGI13"/>
      <c r="AGJ13"/>
      <c r="AGK13"/>
      <c r="AGL13"/>
      <c r="AGM13"/>
      <c r="AGN13"/>
      <c r="AGO13"/>
      <c r="AGP13"/>
      <c r="AGQ13"/>
      <c r="AGR13"/>
      <c r="AGS13"/>
      <c r="AGT13"/>
      <c r="AGU13"/>
      <c r="AGV13"/>
      <c r="AGW13"/>
      <c r="AGX13"/>
      <c r="AGY13"/>
      <c r="AGZ13"/>
      <c r="AHA13"/>
      <c r="AHB13"/>
      <c r="AHC13"/>
      <c r="AHD13"/>
      <c r="AHE13"/>
      <c r="AHF13"/>
      <c r="AHG13"/>
      <c r="AHH13"/>
      <c r="AHI13"/>
      <c r="AHJ13"/>
      <c r="AHK13"/>
      <c r="AHL13"/>
      <c r="AHM13"/>
      <c r="AHN13"/>
      <c r="AHO13"/>
      <c r="AHP13"/>
      <c r="AHQ13"/>
      <c r="AHR13"/>
      <c r="AHS13"/>
      <c r="AHT13"/>
      <c r="AHU13"/>
      <c r="AHV13"/>
      <c r="AHW13"/>
      <c r="AHX13"/>
      <c r="AHY13"/>
      <c r="AHZ13"/>
      <c r="AIA13"/>
      <c r="AIB13"/>
      <c r="AIC13"/>
      <c r="AID13"/>
      <c r="AIE13"/>
      <c r="AIF13"/>
      <c r="AIG13"/>
      <c r="AIH13"/>
      <c r="AII13"/>
      <c r="AIJ13"/>
      <c r="AIK13"/>
      <c r="AIL13"/>
      <c r="AIM13"/>
      <c r="AIN13"/>
      <c r="AIO13"/>
      <c r="AIP13"/>
      <c r="AIQ13"/>
      <c r="AIR13"/>
      <c r="AIS13"/>
      <c r="AIT13"/>
      <c r="AIU13"/>
      <c r="AIV13"/>
      <c r="AIW13"/>
      <c r="AIX13"/>
      <c r="AIY13"/>
      <c r="AIZ13"/>
      <c r="AJA13"/>
      <c r="AJB13"/>
      <c r="AJC13"/>
      <c r="AJD13"/>
      <c r="AJE13"/>
      <c r="AJF13"/>
      <c r="AJG13"/>
      <c r="AJH13"/>
      <c r="AJI13"/>
      <c r="AJJ13"/>
      <c r="AJK13"/>
      <c r="AJL13"/>
      <c r="AJM13"/>
      <c r="AJN13"/>
      <c r="AJO13"/>
      <c r="AJP13"/>
      <c r="AJQ13"/>
      <c r="AJR13"/>
      <c r="AJS13"/>
      <c r="AJT13"/>
      <c r="AJU13"/>
      <c r="AJV13"/>
      <c r="AJW13"/>
      <c r="AJX13"/>
      <c r="AJY13"/>
      <c r="AJZ13"/>
      <c r="AKA13"/>
      <c r="AKB13"/>
      <c r="AKC13"/>
      <c r="AKD13"/>
      <c r="AKE13"/>
      <c r="AKF13"/>
      <c r="AKG13"/>
      <c r="AKH13"/>
      <c r="AKI13"/>
      <c r="AKJ13"/>
      <c r="AKK13"/>
      <c r="AKL13"/>
      <c r="AKM13"/>
      <c r="AKN13"/>
      <c r="AKO13"/>
      <c r="AKP13"/>
      <c r="AKQ13"/>
      <c r="AKR13"/>
      <c r="AKS13"/>
      <c r="AKT13"/>
      <c r="AKU13"/>
      <c r="AKV13"/>
      <c r="AKW13"/>
      <c r="AKX13"/>
      <c r="AKY13"/>
      <c r="AKZ13"/>
      <c r="ALA13"/>
      <c r="ALB13"/>
      <c r="ALC13"/>
      <c r="ALD13"/>
      <c r="ALE13"/>
      <c r="ALF13"/>
      <c r="ALG13"/>
      <c r="ALH13"/>
      <c r="ALI13"/>
      <c r="ALJ13"/>
      <c r="ALK13"/>
      <c r="ALL13"/>
      <c r="ALM13"/>
      <c r="ALN13"/>
      <c r="ALO13"/>
      <c r="ALP13"/>
      <c r="ALQ13"/>
      <c r="ALR13"/>
      <c r="ALS13"/>
      <c r="ALT13"/>
      <c r="ALU13"/>
      <c r="ALV13"/>
      <c r="ALW13"/>
      <c r="ALX13"/>
      <c r="ALY13"/>
      <c r="ALZ13"/>
      <c r="AMA13"/>
      <c r="AMB13"/>
      <c r="AMC13"/>
      <c r="AMD13"/>
      <c r="AME13"/>
      <c r="AMF13"/>
      <c r="AMG13"/>
      <c r="AMH13"/>
      <c r="AMI13"/>
      <c r="AMJ13"/>
    </row>
    <row r="14" spans="1:1024" ht="24.95" customHeight="1">
      <c r="A14" s="101" t="s">
        <v>14</v>
      </c>
      <c r="B14" s="90" t="s">
        <v>46</v>
      </c>
      <c r="C14" s="92">
        <f t="shared" si="0"/>
        <v>485</v>
      </c>
      <c r="D14" s="92">
        <f t="shared" si="0"/>
        <v>347</v>
      </c>
      <c r="E14" s="92">
        <f t="shared" si="0"/>
        <v>330</v>
      </c>
      <c r="F14" s="92">
        <f>SUM(D14:E14)</f>
        <v>677</v>
      </c>
      <c r="G14"/>
      <c r="H14"/>
      <c r="I14"/>
      <c r="J14"/>
      <c r="K14"/>
      <c r="L14"/>
      <c r="M14"/>
      <c r="N14"/>
      <c r="O14"/>
      <c r="P14"/>
      <c r="Q14"/>
      <c r="R14"/>
      <c r="S14"/>
      <c r="T14"/>
      <c r="U14"/>
      <c r="V14"/>
      <c r="W14"/>
      <c r="X14"/>
      <c r="Y14"/>
      <c r="Z14"/>
      <c r="AA14"/>
      <c r="AB14"/>
      <c r="AC14"/>
      <c r="AD14"/>
      <c r="AE14"/>
      <c r="AF14"/>
      <c r="AG14"/>
      <c r="AH14"/>
      <c r="AI14"/>
      <c r="AJ14"/>
      <c r="AK14"/>
      <c r="AL14"/>
      <c r="AM14"/>
      <c r="AN14"/>
      <c r="AO14"/>
      <c r="AP14"/>
      <c r="AQ14"/>
      <c r="AR14"/>
      <c r="AS14"/>
      <c r="AT14"/>
      <c r="AU14"/>
      <c r="AV14"/>
      <c r="AW14"/>
      <c r="AX14"/>
      <c r="AY14"/>
      <c r="AZ14"/>
      <c r="BA14"/>
      <c r="BB14"/>
      <c r="BC14"/>
      <c r="BD14"/>
      <c r="BE14"/>
      <c r="BF14"/>
      <c r="BG14"/>
      <c r="BH14"/>
      <c r="BI14"/>
      <c r="BJ14"/>
      <c r="BK14"/>
      <c r="BL14"/>
      <c r="BM14"/>
      <c r="BN14"/>
      <c r="BO14"/>
      <c r="BP14"/>
      <c r="BQ14"/>
      <c r="BR14"/>
      <c r="BS14"/>
      <c r="BT14"/>
      <c r="BU14"/>
      <c r="BV14"/>
      <c r="BW14"/>
      <c r="BX14"/>
      <c r="BY14"/>
      <c r="BZ14"/>
      <c r="CA14"/>
      <c r="CB14"/>
      <c r="CC14"/>
      <c r="CD14"/>
      <c r="CE14"/>
      <c r="CF14"/>
      <c r="CG14"/>
      <c r="CH14"/>
      <c r="CI14"/>
      <c r="CJ14"/>
      <c r="CK14"/>
      <c r="CL14"/>
      <c r="CM14"/>
      <c r="CN14"/>
      <c r="CO14"/>
      <c r="CP14"/>
      <c r="CQ14"/>
      <c r="CR14"/>
      <c r="CS14"/>
      <c r="CT14"/>
      <c r="CU14"/>
      <c r="CV14"/>
      <c r="CW14"/>
      <c r="CX14"/>
      <c r="CY14"/>
      <c r="CZ14"/>
      <c r="DA14"/>
      <c r="DB14"/>
      <c r="DC14"/>
      <c r="DD14"/>
      <c r="DE14"/>
      <c r="DF14"/>
      <c r="DG14"/>
      <c r="DH14"/>
      <c r="DI14"/>
      <c r="DJ14"/>
      <c r="DK14"/>
      <c r="DL14"/>
      <c r="DM14"/>
      <c r="DN14"/>
      <c r="DO14"/>
      <c r="DP14"/>
      <c r="DQ14"/>
      <c r="DR14"/>
      <c r="DS14"/>
      <c r="DT14"/>
      <c r="DU14"/>
      <c r="DV14"/>
      <c r="DW14"/>
      <c r="DX14"/>
      <c r="DY14"/>
      <c r="DZ14"/>
      <c r="EA14"/>
      <c r="EB14"/>
      <c r="EC14"/>
      <c r="ED14"/>
      <c r="EE14"/>
      <c r="EF14"/>
      <c r="EG14"/>
      <c r="EH14"/>
      <c r="EI14"/>
      <c r="EJ14"/>
      <c r="EK14"/>
      <c r="EL14"/>
      <c r="EM14"/>
      <c r="EN14"/>
      <c r="EO14"/>
      <c r="EP14"/>
      <c r="EQ14"/>
      <c r="ER14"/>
      <c r="ES14"/>
      <c r="ET14"/>
      <c r="EU14"/>
      <c r="EV14"/>
      <c r="EW14"/>
      <c r="EX14"/>
      <c r="EY14"/>
      <c r="EZ14"/>
      <c r="FA14"/>
      <c r="FB14"/>
      <c r="FC14"/>
      <c r="FD14"/>
      <c r="FE14"/>
      <c r="FF14"/>
      <c r="FG14"/>
      <c r="FH14"/>
      <c r="FI14"/>
      <c r="FJ14"/>
      <c r="FK14"/>
      <c r="FL14"/>
      <c r="FM14"/>
      <c r="FN14"/>
      <c r="FO14"/>
      <c r="FP14"/>
      <c r="FQ14"/>
      <c r="FR14"/>
      <c r="FS14"/>
      <c r="FT14"/>
      <c r="FU14"/>
      <c r="FV14"/>
      <c r="FW14"/>
      <c r="FX14"/>
      <c r="FY14"/>
      <c r="FZ14"/>
      <c r="GA14"/>
      <c r="GB14"/>
      <c r="GC14"/>
      <c r="GD14"/>
      <c r="GE14"/>
      <c r="GF14"/>
      <c r="GG14"/>
      <c r="GH14"/>
      <c r="GI14"/>
      <c r="GJ14"/>
      <c r="GK14"/>
      <c r="GL14"/>
      <c r="GM14"/>
      <c r="GN14"/>
      <c r="GO14"/>
      <c r="GP14"/>
      <c r="GQ14"/>
      <c r="GR14"/>
      <c r="GS14"/>
      <c r="GT14"/>
      <c r="GU14"/>
      <c r="GV14"/>
      <c r="GW14"/>
      <c r="GX14"/>
      <c r="GY14"/>
      <c r="GZ14"/>
      <c r="HA14"/>
      <c r="HB14"/>
      <c r="HC14"/>
      <c r="HD14"/>
      <c r="HE14"/>
      <c r="HF14"/>
      <c r="HG14"/>
      <c r="HH14"/>
      <c r="HI14"/>
      <c r="HJ14"/>
      <c r="HK14"/>
      <c r="HL14"/>
      <c r="HM14"/>
      <c r="HN14"/>
      <c r="HO14"/>
      <c r="HP14"/>
      <c r="HQ14"/>
      <c r="HR14"/>
      <c r="HS14"/>
      <c r="HT14"/>
      <c r="HU14"/>
      <c r="HV14"/>
      <c r="HW14"/>
      <c r="HX14"/>
      <c r="HY14"/>
      <c r="HZ14"/>
      <c r="IA14"/>
      <c r="IB14"/>
      <c r="IC14"/>
      <c r="ID14"/>
      <c r="IE14"/>
      <c r="IF14"/>
      <c r="IG14"/>
      <c r="IH14"/>
      <c r="II14"/>
      <c r="IJ14"/>
      <c r="IK14"/>
      <c r="IL14"/>
      <c r="IM14"/>
      <c r="IN14"/>
      <c r="IO14"/>
      <c r="IP14"/>
      <c r="IQ14"/>
      <c r="IR14"/>
      <c r="IS14"/>
      <c r="IT14"/>
      <c r="IU14"/>
      <c r="IV14"/>
      <c r="IW14"/>
      <c r="IX14"/>
      <c r="IY14"/>
      <c r="IZ14"/>
      <c r="JA14"/>
      <c r="JB14"/>
      <c r="JC14"/>
      <c r="JD14"/>
      <c r="JE14"/>
      <c r="JF14"/>
      <c r="JG14"/>
      <c r="JH14"/>
      <c r="JI14"/>
      <c r="JJ14"/>
      <c r="JK14"/>
      <c r="JL14"/>
      <c r="JM14"/>
      <c r="JN14"/>
      <c r="JO14"/>
      <c r="JP14"/>
      <c r="JQ14"/>
      <c r="JR14"/>
      <c r="JS14"/>
      <c r="JT14"/>
      <c r="JU14"/>
      <c r="JV14"/>
      <c r="JW14"/>
      <c r="JX14"/>
      <c r="JY14"/>
      <c r="JZ14"/>
      <c r="KA14"/>
      <c r="KB14"/>
      <c r="KC14"/>
      <c r="KD14"/>
      <c r="KE14"/>
      <c r="KF14"/>
      <c r="KG14"/>
      <c r="KH14"/>
      <c r="KI14"/>
      <c r="KJ14"/>
      <c r="KK14"/>
      <c r="KL14"/>
      <c r="KM14"/>
      <c r="KN14"/>
      <c r="KO14"/>
      <c r="KP14"/>
      <c r="KQ14"/>
      <c r="KR14"/>
      <c r="KS14"/>
      <c r="KT14"/>
      <c r="KU14"/>
      <c r="KV14"/>
      <c r="KW14"/>
      <c r="KX14"/>
      <c r="KY14"/>
      <c r="KZ14"/>
      <c r="LA14"/>
      <c r="LB14"/>
      <c r="LC14"/>
      <c r="LD14"/>
      <c r="LE14"/>
      <c r="LF14"/>
      <c r="LG14"/>
      <c r="LH14"/>
      <c r="LI14"/>
      <c r="LJ14"/>
      <c r="LK14"/>
      <c r="LL14"/>
      <c r="LM14"/>
      <c r="LN14"/>
      <c r="LO14"/>
      <c r="LP14"/>
      <c r="LQ14"/>
      <c r="LR14"/>
      <c r="LS14"/>
      <c r="LT14"/>
      <c r="LU14"/>
      <c r="LV14"/>
      <c r="LW14"/>
      <c r="LX14"/>
      <c r="LY14"/>
      <c r="LZ14"/>
      <c r="MA14"/>
      <c r="MB14"/>
      <c r="MC14"/>
      <c r="MD14"/>
      <c r="ME14"/>
      <c r="MF14"/>
      <c r="MG14"/>
      <c r="MH14"/>
      <c r="MI14"/>
      <c r="MJ14"/>
      <c r="MK14"/>
      <c r="ML14"/>
      <c r="MM14"/>
      <c r="MN14"/>
      <c r="MO14"/>
      <c r="MP14"/>
      <c r="MQ14"/>
      <c r="MR14"/>
      <c r="MS14"/>
      <c r="MT14"/>
      <c r="MU14"/>
      <c r="MV14"/>
      <c r="MW14"/>
      <c r="MX14"/>
      <c r="MY14"/>
      <c r="MZ14"/>
      <c r="NA14"/>
      <c r="NB14"/>
      <c r="NC14"/>
      <c r="ND14"/>
      <c r="NE14"/>
      <c r="NF14"/>
      <c r="NG14"/>
      <c r="NH14"/>
      <c r="NI14"/>
      <c r="NJ14"/>
      <c r="NK14"/>
      <c r="NL14"/>
      <c r="NM14"/>
      <c r="NN14"/>
      <c r="NO14"/>
      <c r="NP14"/>
      <c r="NQ14"/>
      <c r="NR14"/>
      <c r="NS14"/>
      <c r="NT14"/>
      <c r="NU14"/>
      <c r="NV14"/>
      <c r="NW14"/>
      <c r="NX14"/>
      <c r="NY14"/>
      <c r="NZ14"/>
      <c r="OA14"/>
      <c r="OB14"/>
      <c r="OC14"/>
      <c r="OD14"/>
      <c r="OE14"/>
      <c r="OF14"/>
      <c r="OG14"/>
      <c r="OH14"/>
      <c r="OI14"/>
      <c r="OJ14"/>
      <c r="OK14"/>
      <c r="OL14"/>
      <c r="OM14"/>
      <c r="ON14"/>
      <c r="OO14"/>
      <c r="OP14"/>
      <c r="OQ14"/>
      <c r="OR14"/>
      <c r="OS14"/>
      <c r="OT14"/>
      <c r="OU14"/>
      <c r="OV14"/>
      <c r="OW14"/>
      <c r="OX14"/>
      <c r="OY14"/>
      <c r="OZ14"/>
      <c r="PA14"/>
      <c r="PB14"/>
      <c r="PC14"/>
      <c r="PD14"/>
      <c r="PE14"/>
      <c r="PF14"/>
      <c r="PG14"/>
      <c r="PH14"/>
      <c r="PI14"/>
      <c r="PJ14"/>
      <c r="PK14"/>
      <c r="PL14"/>
      <c r="PM14"/>
      <c r="PN14"/>
      <c r="PO14"/>
      <c r="PP14"/>
      <c r="PQ14"/>
      <c r="PR14"/>
      <c r="PS14"/>
      <c r="PT14"/>
      <c r="PU14"/>
      <c r="PV14"/>
      <c r="PW14"/>
      <c r="PX14"/>
      <c r="PY14"/>
      <c r="PZ14"/>
      <c r="QA14"/>
      <c r="QB14"/>
      <c r="QC14"/>
      <c r="QD14"/>
      <c r="QE14"/>
      <c r="QF14"/>
      <c r="QG14"/>
      <c r="QH14"/>
      <c r="QI14"/>
      <c r="QJ14"/>
      <c r="QK14"/>
      <c r="QL14"/>
      <c r="QM14"/>
      <c r="QN14"/>
      <c r="QO14"/>
      <c r="QP14"/>
      <c r="QQ14"/>
      <c r="QR14"/>
      <c r="QS14"/>
      <c r="QT14"/>
      <c r="QU14"/>
      <c r="QV14"/>
      <c r="QW14"/>
      <c r="QX14"/>
      <c r="QY14"/>
      <c r="QZ14"/>
      <c r="RA14"/>
      <c r="RB14"/>
      <c r="RC14"/>
      <c r="RD14"/>
      <c r="RE14"/>
      <c r="RF14"/>
      <c r="RG14"/>
      <c r="RH14"/>
      <c r="RI14"/>
      <c r="RJ14"/>
      <c r="RK14"/>
      <c r="RL14"/>
      <c r="RM14"/>
      <c r="RN14"/>
      <c r="RO14"/>
      <c r="RP14"/>
      <c r="RQ14"/>
      <c r="RR14"/>
      <c r="RS14"/>
      <c r="RT14"/>
      <c r="RU14"/>
      <c r="RV14"/>
      <c r="RW14"/>
      <c r="RX14"/>
      <c r="RY14"/>
      <c r="RZ14"/>
      <c r="SA14"/>
      <c r="SB14"/>
      <c r="SC14"/>
      <c r="SD14"/>
      <c r="SE14"/>
      <c r="SF14"/>
      <c r="SG14"/>
      <c r="SH14"/>
      <c r="SI14"/>
      <c r="SJ14"/>
      <c r="SK14"/>
      <c r="SL14"/>
      <c r="SM14"/>
      <c r="SN14"/>
      <c r="SO14"/>
      <c r="SP14"/>
      <c r="SQ14"/>
      <c r="SR14"/>
      <c r="SS14"/>
      <c r="ST14"/>
      <c r="SU14"/>
      <c r="SV14"/>
      <c r="SW14"/>
      <c r="SX14"/>
      <c r="SY14"/>
      <c r="SZ14"/>
      <c r="TA14"/>
      <c r="TB14"/>
      <c r="TC14"/>
      <c r="TD14"/>
      <c r="TE14"/>
      <c r="TF14"/>
      <c r="TG14"/>
      <c r="TH14"/>
      <c r="TI14"/>
      <c r="TJ14"/>
      <c r="TK14"/>
      <c r="TL14"/>
      <c r="TM14"/>
      <c r="TN14"/>
      <c r="TO14"/>
      <c r="TP14"/>
      <c r="TQ14"/>
      <c r="TR14"/>
      <c r="TS14"/>
      <c r="TT14"/>
      <c r="TU14"/>
      <c r="TV14"/>
      <c r="TW14"/>
      <c r="TX14"/>
      <c r="TY14"/>
      <c r="TZ14"/>
      <c r="UA14"/>
      <c r="UB14"/>
      <c r="UC14"/>
      <c r="UD14"/>
      <c r="UE14"/>
      <c r="UF14"/>
      <c r="UG14"/>
      <c r="UH14"/>
      <c r="UI14"/>
      <c r="UJ14"/>
      <c r="UK14"/>
      <c r="UL14"/>
      <c r="UM14"/>
      <c r="UN14"/>
      <c r="UO14"/>
      <c r="UP14"/>
      <c r="UQ14"/>
      <c r="UR14"/>
      <c r="US14"/>
      <c r="UT14"/>
      <c r="UU14"/>
      <c r="UV14"/>
      <c r="UW14"/>
      <c r="UX14"/>
      <c r="UY14"/>
      <c r="UZ14"/>
      <c r="VA14"/>
      <c r="VB14"/>
      <c r="VC14"/>
      <c r="VD14"/>
      <c r="VE14"/>
      <c r="VF14"/>
      <c r="VG14"/>
      <c r="VH14"/>
      <c r="VI14"/>
      <c r="VJ14"/>
      <c r="VK14"/>
      <c r="VL14"/>
      <c r="VM14"/>
      <c r="VN14"/>
      <c r="VO14"/>
      <c r="VP14"/>
      <c r="VQ14"/>
      <c r="VR14"/>
      <c r="VS14"/>
      <c r="VT14"/>
      <c r="VU14"/>
      <c r="VV14"/>
      <c r="VW14"/>
      <c r="VX14"/>
      <c r="VY14"/>
      <c r="VZ14"/>
      <c r="WA14"/>
      <c r="WB14"/>
      <c r="WC14"/>
      <c r="WD14"/>
      <c r="WE14"/>
      <c r="WF14"/>
      <c r="WG14"/>
      <c r="WH14"/>
      <c r="WI14"/>
      <c r="WJ14"/>
      <c r="WK14"/>
      <c r="WL14"/>
      <c r="WM14"/>
      <c r="WN14"/>
      <c r="WO14"/>
      <c r="WP14"/>
      <c r="WQ14"/>
      <c r="WR14"/>
      <c r="WS14"/>
      <c r="WT14"/>
      <c r="WU14"/>
      <c r="WV14"/>
      <c r="WW14"/>
      <c r="WX14"/>
      <c r="WY14"/>
      <c r="WZ14"/>
      <c r="XA14"/>
      <c r="XB14"/>
      <c r="XC14"/>
      <c r="XD14"/>
      <c r="XE14"/>
      <c r="XF14"/>
      <c r="XG14"/>
      <c r="XH14"/>
      <c r="XI14"/>
      <c r="XJ14"/>
      <c r="XK14"/>
      <c r="XL14"/>
      <c r="XM14"/>
      <c r="XN14"/>
      <c r="XO14"/>
      <c r="XP14"/>
      <c r="XQ14"/>
      <c r="XR14"/>
      <c r="XS14"/>
      <c r="XT14"/>
      <c r="XU14"/>
      <c r="XV14"/>
      <c r="XW14"/>
      <c r="XX14"/>
      <c r="XY14"/>
      <c r="XZ14"/>
      <c r="YA14"/>
      <c r="YB14"/>
      <c r="YC14"/>
      <c r="YD14"/>
      <c r="YE14"/>
      <c r="YF14"/>
      <c r="YG14"/>
      <c r="YH14"/>
      <c r="YI14"/>
      <c r="YJ14"/>
      <c r="YK14"/>
      <c r="YL14"/>
      <c r="YM14"/>
      <c r="YN14"/>
      <c r="YO14"/>
      <c r="YP14"/>
      <c r="YQ14"/>
      <c r="YR14"/>
      <c r="YS14"/>
      <c r="YT14"/>
      <c r="YU14"/>
      <c r="YV14"/>
      <c r="YW14"/>
      <c r="YX14"/>
      <c r="YY14"/>
      <c r="YZ14"/>
      <c r="ZA14"/>
      <c r="ZB14"/>
      <c r="ZC14"/>
      <c r="ZD14"/>
      <c r="ZE14"/>
      <c r="ZF14"/>
      <c r="ZG14"/>
      <c r="ZH14"/>
      <c r="ZI14"/>
      <c r="ZJ14"/>
      <c r="ZK14"/>
      <c r="ZL14"/>
      <c r="ZM14"/>
      <c r="ZN14"/>
      <c r="ZO14"/>
      <c r="ZP14"/>
      <c r="ZQ14"/>
      <c r="ZR14"/>
      <c r="ZS14"/>
      <c r="ZT14"/>
      <c r="ZU14"/>
      <c r="ZV14"/>
      <c r="ZW14"/>
      <c r="ZX14"/>
      <c r="ZY14"/>
      <c r="ZZ14"/>
      <c r="AAA14"/>
      <c r="AAB14"/>
      <c r="AAC14"/>
      <c r="AAD14"/>
      <c r="AAE14"/>
      <c r="AAF14"/>
      <c r="AAG14"/>
      <c r="AAH14"/>
      <c r="AAI14"/>
      <c r="AAJ14"/>
      <c r="AAK14"/>
      <c r="AAL14"/>
      <c r="AAM14"/>
      <c r="AAN14"/>
      <c r="AAO14"/>
      <c r="AAP14"/>
      <c r="AAQ14"/>
      <c r="AAR14"/>
      <c r="AAS14"/>
      <c r="AAT14"/>
      <c r="AAU14"/>
      <c r="AAV14"/>
      <c r="AAW14"/>
      <c r="AAX14"/>
      <c r="AAY14"/>
      <c r="AAZ14"/>
      <c r="ABA14"/>
      <c r="ABB14"/>
      <c r="ABC14"/>
      <c r="ABD14"/>
      <c r="ABE14"/>
      <c r="ABF14"/>
      <c r="ABG14"/>
      <c r="ABH14"/>
      <c r="ABI14"/>
      <c r="ABJ14"/>
      <c r="ABK14"/>
      <c r="ABL14"/>
      <c r="ABM14"/>
      <c r="ABN14"/>
      <c r="ABO14"/>
      <c r="ABP14"/>
      <c r="ABQ14"/>
      <c r="ABR14"/>
      <c r="ABS14"/>
      <c r="ABT14"/>
      <c r="ABU14"/>
      <c r="ABV14"/>
      <c r="ABW14"/>
      <c r="ABX14"/>
      <c r="ABY14"/>
      <c r="ABZ14"/>
      <c r="ACA14"/>
      <c r="ACB14"/>
      <c r="ACC14"/>
      <c r="ACD14"/>
      <c r="ACE14"/>
      <c r="ACF14"/>
      <c r="ACG14"/>
      <c r="ACH14"/>
      <c r="ACI14"/>
      <c r="ACJ14"/>
      <c r="ACK14"/>
      <c r="ACL14"/>
      <c r="ACM14"/>
      <c r="ACN14"/>
      <c r="ACO14"/>
      <c r="ACP14"/>
      <c r="ACQ14"/>
      <c r="ACR14"/>
      <c r="ACS14"/>
      <c r="ACT14"/>
      <c r="ACU14"/>
      <c r="ACV14"/>
      <c r="ACW14"/>
      <c r="ACX14"/>
      <c r="ACY14"/>
      <c r="ACZ14"/>
      <c r="ADA14"/>
      <c r="ADB14"/>
      <c r="ADC14"/>
      <c r="ADD14"/>
      <c r="ADE14"/>
      <c r="ADF14"/>
      <c r="ADG14"/>
      <c r="ADH14"/>
      <c r="ADI14"/>
      <c r="ADJ14"/>
      <c r="ADK14"/>
      <c r="ADL14"/>
      <c r="ADM14"/>
      <c r="ADN14"/>
      <c r="ADO14"/>
      <c r="ADP14"/>
      <c r="ADQ14"/>
      <c r="ADR14"/>
      <c r="ADS14"/>
      <c r="ADT14"/>
      <c r="ADU14"/>
      <c r="ADV14"/>
      <c r="ADW14"/>
      <c r="ADX14"/>
      <c r="ADY14"/>
      <c r="ADZ14"/>
      <c r="AEA14"/>
      <c r="AEB14"/>
      <c r="AEC14"/>
      <c r="AED14"/>
      <c r="AEE14"/>
      <c r="AEF14"/>
      <c r="AEG14"/>
      <c r="AEH14"/>
      <c r="AEI14"/>
      <c r="AEJ14"/>
      <c r="AEK14"/>
      <c r="AEL14"/>
      <c r="AEM14"/>
      <c r="AEN14"/>
      <c r="AEO14"/>
      <c r="AEP14"/>
      <c r="AEQ14"/>
      <c r="AER14"/>
      <c r="AES14"/>
      <c r="AET14"/>
      <c r="AEU14"/>
      <c r="AEV14"/>
      <c r="AEW14"/>
      <c r="AEX14"/>
      <c r="AEY14"/>
      <c r="AEZ14"/>
      <c r="AFA14"/>
      <c r="AFB14"/>
      <c r="AFC14"/>
      <c r="AFD14"/>
      <c r="AFE14"/>
      <c r="AFF14"/>
      <c r="AFG14"/>
      <c r="AFH14"/>
      <c r="AFI14"/>
      <c r="AFJ14"/>
      <c r="AFK14"/>
      <c r="AFL14"/>
      <c r="AFM14"/>
      <c r="AFN14"/>
      <c r="AFO14"/>
      <c r="AFP14"/>
      <c r="AFQ14"/>
      <c r="AFR14"/>
      <c r="AFS14"/>
      <c r="AFT14"/>
      <c r="AFU14"/>
      <c r="AFV14"/>
      <c r="AFW14"/>
      <c r="AFX14"/>
      <c r="AFY14"/>
      <c r="AFZ14"/>
      <c r="AGA14"/>
      <c r="AGB14"/>
      <c r="AGC14"/>
      <c r="AGD14"/>
      <c r="AGE14"/>
      <c r="AGF14"/>
      <c r="AGG14"/>
      <c r="AGH14"/>
      <c r="AGI14"/>
      <c r="AGJ14"/>
      <c r="AGK14"/>
      <c r="AGL14"/>
      <c r="AGM14"/>
      <c r="AGN14"/>
      <c r="AGO14"/>
      <c r="AGP14"/>
      <c r="AGQ14"/>
      <c r="AGR14"/>
      <c r="AGS14"/>
      <c r="AGT14"/>
      <c r="AGU14"/>
      <c r="AGV14"/>
      <c r="AGW14"/>
      <c r="AGX14"/>
      <c r="AGY14"/>
      <c r="AGZ14"/>
      <c r="AHA14"/>
      <c r="AHB14"/>
      <c r="AHC14"/>
      <c r="AHD14"/>
      <c r="AHE14"/>
      <c r="AHF14"/>
      <c r="AHG14"/>
      <c r="AHH14"/>
      <c r="AHI14"/>
      <c r="AHJ14"/>
      <c r="AHK14"/>
      <c r="AHL14"/>
      <c r="AHM14"/>
      <c r="AHN14"/>
      <c r="AHO14"/>
      <c r="AHP14"/>
      <c r="AHQ14"/>
      <c r="AHR14"/>
      <c r="AHS14"/>
      <c r="AHT14"/>
      <c r="AHU14"/>
      <c r="AHV14"/>
      <c r="AHW14"/>
      <c r="AHX14"/>
      <c r="AHY14"/>
      <c r="AHZ14"/>
      <c r="AIA14"/>
      <c r="AIB14"/>
      <c r="AIC14"/>
      <c r="AID14"/>
      <c r="AIE14"/>
      <c r="AIF14"/>
      <c r="AIG14"/>
      <c r="AIH14"/>
      <c r="AII14"/>
      <c r="AIJ14"/>
      <c r="AIK14"/>
      <c r="AIL14"/>
      <c r="AIM14"/>
      <c r="AIN14"/>
      <c r="AIO14"/>
      <c r="AIP14"/>
      <c r="AIQ14"/>
      <c r="AIR14"/>
      <c r="AIS14"/>
      <c r="AIT14"/>
      <c r="AIU14"/>
      <c r="AIV14"/>
      <c r="AIW14"/>
      <c r="AIX14"/>
      <c r="AIY14"/>
      <c r="AIZ14"/>
      <c r="AJA14"/>
      <c r="AJB14"/>
      <c r="AJC14"/>
      <c r="AJD14"/>
      <c r="AJE14"/>
      <c r="AJF14"/>
      <c r="AJG14"/>
      <c r="AJH14"/>
      <c r="AJI14"/>
      <c r="AJJ14"/>
      <c r="AJK14"/>
      <c r="AJL14"/>
      <c r="AJM14"/>
      <c r="AJN14"/>
      <c r="AJO14"/>
      <c r="AJP14"/>
      <c r="AJQ14"/>
      <c r="AJR14"/>
      <c r="AJS14"/>
      <c r="AJT14"/>
      <c r="AJU14"/>
      <c r="AJV14"/>
      <c r="AJW14"/>
      <c r="AJX14"/>
      <c r="AJY14"/>
      <c r="AJZ14"/>
      <c r="AKA14"/>
      <c r="AKB14"/>
      <c r="AKC14"/>
      <c r="AKD14"/>
      <c r="AKE14"/>
      <c r="AKF14"/>
      <c r="AKG14"/>
      <c r="AKH14"/>
      <c r="AKI14"/>
      <c r="AKJ14"/>
      <c r="AKK14"/>
      <c r="AKL14"/>
      <c r="AKM14"/>
      <c r="AKN14"/>
      <c r="AKO14"/>
      <c r="AKP14"/>
      <c r="AKQ14"/>
      <c r="AKR14"/>
      <c r="AKS14"/>
      <c r="AKT14"/>
      <c r="AKU14"/>
      <c r="AKV14"/>
      <c r="AKW14"/>
      <c r="AKX14"/>
      <c r="AKY14"/>
      <c r="AKZ14"/>
      <c r="ALA14"/>
      <c r="ALB14"/>
      <c r="ALC14"/>
      <c r="ALD14"/>
      <c r="ALE14"/>
      <c r="ALF14"/>
      <c r="ALG14"/>
      <c r="ALH14"/>
      <c r="ALI14"/>
      <c r="ALJ14"/>
      <c r="ALK14"/>
      <c r="ALL14"/>
      <c r="ALM14"/>
      <c r="ALN14"/>
      <c r="ALO14"/>
      <c r="ALP14"/>
      <c r="ALQ14"/>
      <c r="ALR14"/>
      <c r="ALS14"/>
      <c r="ALT14"/>
      <c r="ALU14"/>
      <c r="ALV14"/>
      <c r="ALW14"/>
      <c r="ALX14"/>
      <c r="ALY14"/>
      <c r="ALZ14"/>
      <c r="AMA14"/>
      <c r="AMB14"/>
      <c r="AMC14"/>
      <c r="AMD14"/>
      <c r="AME14"/>
      <c r="AMF14"/>
      <c r="AMG14"/>
      <c r="AMH14"/>
      <c r="AMI14"/>
      <c r="AMJ14"/>
    </row>
    <row r="15" spans="1:1024" ht="24.95" customHeight="1">
      <c r="A15" s="102"/>
      <c r="B15" s="90" t="s">
        <v>409</v>
      </c>
      <c r="C15" s="92">
        <f>SUM(C13:C14)</f>
        <v>28812</v>
      </c>
      <c r="D15" s="92">
        <f>SUM(D13:D14)</f>
        <v>28789</v>
      </c>
      <c r="E15" s="92">
        <f>SUM(E13:E14)</f>
        <v>31675</v>
      </c>
      <c r="F15" s="92">
        <f>SUM(F13:F14)</f>
        <v>60464</v>
      </c>
      <c r="G15"/>
      <c r="H15"/>
      <c r="I15"/>
      <c r="J15"/>
      <c r="K15"/>
      <c r="L15"/>
      <c r="M15"/>
      <c r="N15"/>
      <c r="O15"/>
      <c r="P15"/>
      <c r="Q15"/>
      <c r="R15"/>
      <c r="S15"/>
      <c r="T15"/>
      <c r="U15"/>
      <c r="V15"/>
      <c r="W15"/>
      <c r="X15"/>
      <c r="Y15"/>
      <c r="Z15"/>
      <c r="AA15"/>
      <c r="AB15"/>
      <c r="AC15"/>
      <c r="AD15"/>
      <c r="AE15"/>
      <c r="AF15"/>
      <c r="AG15"/>
      <c r="AH15"/>
      <c r="AI15"/>
      <c r="AJ15"/>
      <c r="AK15"/>
      <c r="AL15"/>
      <c r="AM15"/>
      <c r="AN15"/>
      <c r="AO15"/>
      <c r="AP15"/>
      <c r="AQ15"/>
      <c r="AR15"/>
      <c r="AS15"/>
      <c r="AT15"/>
      <c r="AU15"/>
      <c r="AV15"/>
      <c r="AW15"/>
      <c r="AX15"/>
      <c r="AY15"/>
      <c r="AZ15"/>
      <c r="BA15"/>
      <c r="BB15"/>
      <c r="BC15"/>
      <c r="BD15"/>
      <c r="BE15"/>
      <c r="BF15"/>
      <c r="BG15"/>
      <c r="BH15"/>
      <c r="BI15"/>
      <c r="BJ15"/>
      <c r="BK15"/>
      <c r="BL15"/>
      <c r="BM15"/>
      <c r="BN15"/>
      <c r="BO15"/>
      <c r="BP15"/>
      <c r="BQ15"/>
      <c r="BR15"/>
      <c r="BS15"/>
      <c r="BT15"/>
      <c r="BU15"/>
      <c r="BV15"/>
      <c r="BW15"/>
      <c r="BX15"/>
      <c r="BY15"/>
      <c r="BZ15"/>
      <c r="CA15"/>
      <c r="CB15"/>
      <c r="CC15"/>
      <c r="CD15"/>
      <c r="CE15"/>
      <c r="CF15"/>
      <c r="CG15"/>
      <c r="CH15"/>
      <c r="CI15"/>
      <c r="CJ15"/>
      <c r="CK15"/>
      <c r="CL15"/>
      <c r="CM15"/>
      <c r="CN15"/>
      <c r="CO15"/>
      <c r="CP15"/>
      <c r="CQ15"/>
      <c r="CR15"/>
      <c r="CS15"/>
      <c r="CT15"/>
      <c r="CU15"/>
      <c r="CV15"/>
      <c r="CW15"/>
      <c r="CX15"/>
      <c r="CY15"/>
      <c r="CZ15"/>
      <c r="DA15"/>
      <c r="DB15"/>
      <c r="DC15"/>
      <c r="DD15"/>
      <c r="DE15"/>
      <c r="DF15"/>
      <c r="DG15"/>
      <c r="DH15"/>
      <c r="DI15"/>
      <c r="DJ15"/>
      <c r="DK15"/>
      <c r="DL15"/>
      <c r="DM15"/>
      <c r="DN15"/>
      <c r="DO15"/>
      <c r="DP15"/>
      <c r="DQ15"/>
      <c r="DR15"/>
      <c r="DS15"/>
      <c r="DT15"/>
      <c r="DU15"/>
      <c r="DV15"/>
      <c r="DW15"/>
      <c r="DX15"/>
      <c r="DY15"/>
      <c r="DZ15"/>
      <c r="EA15"/>
      <c r="EB15"/>
      <c r="EC15"/>
      <c r="ED15"/>
      <c r="EE15"/>
      <c r="EF15"/>
      <c r="EG15"/>
      <c r="EH15"/>
      <c r="EI15"/>
      <c r="EJ15"/>
      <c r="EK15"/>
      <c r="EL15"/>
      <c r="EM15"/>
      <c r="EN15"/>
      <c r="EO15"/>
      <c r="EP15"/>
      <c r="EQ15"/>
      <c r="ER15"/>
      <c r="ES15"/>
      <c r="ET15"/>
      <c r="EU15"/>
      <c r="EV15"/>
      <c r="EW15"/>
      <c r="EX15"/>
      <c r="EY15"/>
      <c r="EZ15"/>
      <c r="FA15"/>
      <c r="FB15"/>
      <c r="FC15"/>
      <c r="FD15"/>
      <c r="FE15"/>
      <c r="FF15"/>
      <c r="FG15"/>
      <c r="FH15"/>
      <c r="FI15"/>
      <c r="FJ15"/>
      <c r="FK15"/>
      <c r="FL15"/>
      <c r="FM15"/>
      <c r="FN15"/>
      <c r="FO15"/>
      <c r="FP15"/>
      <c r="FQ15"/>
      <c r="FR15"/>
      <c r="FS15"/>
      <c r="FT15"/>
      <c r="FU15"/>
      <c r="FV15"/>
      <c r="FW15"/>
      <c r="FX15"/>
      <c r="FY15"/>
      <c r="FZ15"/>
      <c r="GA15"/>
      <c r="GB15"/>
      <c r="GC15"/>
      <c r="GD15"/>
      <c r="GE15"/>
      <c r="GF15"/>
      <c r="GG15"/>
      <c r="GH15"/>
      <c r="GI15"/>
      <c r="GJ15"/>
      <c r="GK15"/>
      <c r="GL15"/>
      <c r="GM15"/>
      <c r="GN15"/>
      <c r="GO15"/>
      <c r="GP15"/>
      <c r="GQ15"/>
      <c r="GR15"/>
      <c r="GS15"/>
      <c r="GT15"/>
      <c r="GU15"/>
      <c r="GV15"/>
      <c r="GW15"/>
      <c r="GX15"/>
      <c r="GY15"/>
      <c r="GZ15"/>
      <c r="HA15"/>
      <c r="HB15"/>
      <c r="HC15"/>
      <c r="HD15"/>
      <c r="HE15"/>
      <c r="HF15"/>
      <c r="HG15"/>
      <c r="HH15"/>
      <c r="HI15"/>
      <c r="HJ15"/>
      <c r="HK15"/>
      <c r="HL15"/>
      <c r="HM15"/>
      <c r="HN15"/>
      <c r="HO15"/>
      <c r="HP15"/>
      <c r="HQ15"/>
      <c r="HR15"/>
      <c r="HS15"/>
      <c r="HT15"/>
      <c r="HU15"/>
      <c r="HV15"/>
      <c r="HW15"/>
      <c r="HX15"/>
      <c r="HY15"/>
      <c r="HZ15"/>
      <c r="IA15"/>
      <c r="IB15"/>
      <c r="IC15"/>
      <c r="ID15"/>
      <c r="IE15"/>
      <c r="IF15"/>
      <c r="IG15"/>
      <c r="IH15"/>
      <c r="II15"/>
      <c r="IJ15"/>
      <c r="IK15"/>
      <c r="IL15"/>
      <c r="IM15"/>
      <c r="IN15"/>
      <c r="IO15"/>
      <c r="IP15"/>
      <c r="IQ15"/>
      <c r="IR15"/>
      <c r="IS15"/>
      <c r="IT15"/>
      <c r="IU15"/>
      <c r="IV15"/>
      <c r="IW15"/>
      <c r="IX15"/>
      <c r="IY15"/>
      <c r="IZ15"/>
      <c r="JA15"/>
      <c r="JB15"/>
      <c r="JC15"/>
      <c r="JD15"/>
      <c r="JE15"/>
      <c r="JF15"/>
      <c r="JG15"/>
      <c r="JH15"/>
      <c r="JI15"/>
      <c r="JJ15"/>
      <c r="JK15"/>
      <c r="JL15"/>
      <c r="JM15"/>
      <c r="JN15"/>
      <c r="JO15"/>
      <c r="JP15"/>
      <c r="JQ15"/>
      <c r="JR15"/>
      <c r="JS15"/>
      <c r="JT15"/>
      <c r="JU15"/>
      <c r="JV15"/>
      <c r="JW15"/>
      <c r="JX15"/>
      <c r="JY15"/>
      <c r="JZ15"/>
      <c r="KA15"/>
      <c r="KB15"/>
      <c r="KC15"/>
      <c r="KD15"/>
      <c r="KE15"/>
      <c r="KF15"/>
      <c r="KG15"/>
      <c r="KH15"/>
      <c r="KI15"/>
      <c r="KJ15"/>
      <c r="KK15"/>
      <c r="KL15"/>
      <c r="KM15"/>
      <c r="KN15"/>
      <c r="KO15"/>
      <c r="KP15"/>
      <c r="KQ15"/>
      <c r="KR15"/>
      <c r="KS15"/>
      <c r="KT15"/>
      <c r="KU15"/>
      <c r="KV15"/>
      <c r="KW15"/>
      <c r="KX15"/>
      <c r="KY15"/>
      <c r="KZ15"/>
      <c r="LA15"/>
      <c r="LB15"/>
      <c r="LC15"/>
      <c r="LD15"/>
      <c r="LE15"/>
      <c r="LF15"/>
      <c r="LG15"/>
      <c r="LH15"/>
      <c r="LI15"/>
      <c r="LJ15"/>
      <c r="LK15"/>
      <c r="LL15"/>
      <c r="LM15"/>
      <c r="LN15"/>
      <c r="LO15"/>
      <c r="LP15"/>
      <c r="LQ15"/>
      <c r="LR15"/>
      <c r="LS15"/>
      <c r="LT15"/>
      <c r="LU15"/>
      <c r="LV15"/>
      <c r="LW15"/>
      <c r="LX15"/>
      <c r="LY15"/>
      <c r="LZ15"/>
      <c r="MA15"/>
      <c r="MB15"/>
      <c r="MC15"/>
      <c r="MD15"/>
      <c r="ME15"/>
      <c r="MF15"/>
      <c r="MG15"/>
      <c r="MH15"/>
      <c r="MI15"/>
      <c r="MJ15"/>
      <c r="MK15"/>
      <c r="ML15"/>
      <c r="MM15"/>
      <c r="MN15"/>
      <c r="MO15"/>
      <c r="MP15"/>
      <c r="MQ15"/>
      <c r="MR15"/>
      <c r="MS15"/>
      <c r="MT15"/>
      <c r="MU15"/>
      <c r="MV15"/>
      <c r="MW15"/>
      <c r="MX15"/>
      <c r="MY15"/>
      <c r="MZ15"/>
      <c r="NA15"/>
      <c r="NB15"/>
      <c r="NC15"/>
      <c r="ND15"/>
      <c r="NE15"/>
      <c r="NF15"/>
      <c r="NG15"/>
      <c r="NH15"/>
      <c r="NI15"/>
      <c r="NJ15"/>
      <c r="NK15"/>
      <c r="NL15"/>
      <c r="NM15"/>
      <c r="NN15"/>
      <c r="NO15"/>
      <c r="NP15"/>
      <c r="NQ15"/>
      <c r="NR15"/>
      <c r="NS15"/>
      <c r="NT15"/>
      <c r="NU15"/>
      <c r="NV15"/>
      <c r="NW15"/>
      <c r="NX15"/>
      <c r="NY15"/>
      <c r="NZ15"/>
      <c r="OA15"/>
      <c r="OB15"/>
      <c r="OC15"/>
      <c r="OD15"/>
      <c r="OE15"/>
      <c r="OF15"/>
      <c r="OG15"/>
      <c r="OH15"/>
      <c r="OI15"/>
      <c r="OJ15"/>
      <c r="OK15"/>
      <c r="OL15"/>
      <c r="OM15"/>
      <c r="ON15"/>
      <c r="OO15"/>
      <c r="OP15"/>
      <c r="OQ15"/>
      <c r="OR15"/>
      <c r="OS15"/>
      <c r="OT15"/>
      <c r="OU15"/>
      <c r="OV15"/>
      <c r="OW15"/>
      <c r="OX15"/>
      <c r="OY15"/>
      <c r="OZ15"/>
      <c r="PA15"/>
      <c r="PB15"/>
      <c r="PC15"/>
      <c r="PD15"/>
      <c r="PE15"/>
      <c r="PF15"/>
      <c r="PG15"/>
      <c r="PH15"/>
      <c r="PI15"/>
      <c r="PJ15"/>
      <c r="PK15"/>
      <c r="PL15"/>
      <c r="PM15"/>
      <c r="PN15"/>
      <c r="PO15"/>
      <c r="PP15"/>
      <c r="PQ15"/>
      <c r="PR15"/>
      <c r="PS15"/>
      <c r="PT15"/>
      <c r="PU15"/>
      <c r="PV15"/>
      <c r="PW15"/>
      <c r="PX15"/>
      <c r="PY15"/>
      <c r="PZ15"/>
      <c r="QA15"/>
      <c r="QB15"/>
      <c r="QC15"/>
      <c r="QD15"/>
      <c r="QE15"/>
      <c r="QF15"/>
      <c r="QG15"/>
      <c r="QH15"/>
      <c r="QI15"/>
      <c r="QJ15"/>
      <c r="QK15"/>
      <c r="QL15"/>
      <c r="QM15"/>
      <c r="QN15"/>
      <c r="QO15"/>
      <c r="QP15"/>
      <c r="QQ15"/>
      <c r="QR15"/>
      <c r="QS15"/>
      <c r="QT15"/>
      <c r="QU15"/>
      <c r="QV15"/>
      <c r="QW15"/>
      <c r="QX15"/>
      <c r="QY15"/>
      <c r="QZ15"/>
      <c r="RA15"/>
      <c r="RB15"/>
      <c r="RC15"/>
      <c r="RD15"/>
      <c r="RE15"/>
      <c r="RF15"/>
      <c r="RG15"/>
      <c r="RH15"/>
      <c r="RI15"/>
      <c r="RJ15"/>
      <c r="RK15"/>
      <c r="RL15"/>
      <c r="RM15"/>
      <c r="RN15"/>
      <c r="RO15"/>
      <c r="RP15"/>
      <c r="RQ15"/>
      <c r="RR15"/>
      <c r="RS15"/>
      <c r="RT15"/>
      <c r="RU15"/>
      <c r="RV15"/>
      <c r="RW15"/>
      <c r="RX15"/>
      <c r="RY15"/>
      <c r="RZ15"/>
      <c r="SA15"/>
      <c r="SB15"/>
      <c r="SC15"/>
      <c r="SD15"/>
      <c r="SE15"/>
      <c r="SF15"/>
      <c r="SG15"/>
      <c r="SH15"/>
      <c r="SI15"/>
      <c r="SJ15"/>
      <c r="SK15"/>
      <c r="SL15"/>
      <c r="SM15"/>
      <c r="SN15"/>
      <c r="SO15"/>
      <c r="SP15"/>
      <c r="SQ15"/>
      <c r="SR15"/>
      <c r="SS15"/>
      <c r="ST15"/>
      <c r="SU15"/>
      <c r="SV15"/>
      <c r="SW15"/>
      <c r="SX15"/>
      <c r="SY15"/>
      <c r="SZ15"/>
      <c r="TA15"/>
      <c r="TB15"/>
      <c r="TC15"/>
      <c r="TD15"/>
      <c r="TE15"/>
      <c r="TF15"/>
      <c r="TG15"/>
      <c r="TH15"/>
      <c r="TI15"/>
      <c r="TJ15"/>
      <c r="TK15"/>
      <c r="TL15"/>
      <c r="TM15"/>
      <c r="TN15"/>
      <c r="TO15"/>
      <c r="TP15"/>
      <c r="TQ15"/>
      <c r="TR15"/>
      <c r="TS15"/>
      <c r="TT15"/>
      <c r="TU15"/>
      <c r="TV15"/>
      <c r="TW15"/>
      <c r="TX15"/>
      <c r="TY15"/>
      <c r="TZ15"/>
      <c r="UA15"/>
      <c r="UB15"/>
      <c r="UC15"/>
      <c r="UD15"/>
      <c r="UE15"/>
      <c r="UF15"/>
      <c r="UG15"/>
      <c r="UH15"/>
      <c r="UI15"/>
      <c r="UJ15"/>
      <c r="UK15"/>
      <c r="UL15"/>
      <c r="UM15"/>
      <c r="UN15"/>
      <c r="UO15"/>
      <c r="UP15"/>
      <c r="UQ15"/>
      <c r="UR15"/>
      <c r="US15"/>
      <c r="UT15"/>
      <c r="UU15"/>
      <c r="UV15"/>
      <c r="UW15"/>
      <c r="UX15"/>
      <c r="UY15"/>
      <c r="UZ15"/>
      <c r="VA15"/>
      <c r="VB15"/>
      <c r="VC15"/>
      <c r="VD15"/>
      <c r="VE15"/>
      <c r="VF15"/>
      <c r="VG15"/>
      <c r="VH15"/>
      <c r="VI15"/>
      <c r="VJ15"/>
      <c r="VK15"/>
      <c r="VL15"/>
      <c r="VM15"/>
      <c r="VN15"/>
      <c r="VO15"/>
      <c r="VP15"/>
      <c r="VQ15"/>
      <c r="VR15"/>
      <c r="VS15"/>
      <c r="VT15"/>
      <c r="VU15"/>
      <c r="VV15"/>
      <c r="VW15"/>
      <c r="VX15"/>
      <c r="VY15"/>
      <c r="VZ15"/>
      <c r="WA15"/>
      <c r="WB15"/>
      <c r="WC15"/>
      <c r="WD15"/>
      <c r="WE15"/>
      <c r="WF15"/>
      <c r="WG15"/>
      <c r="WH15"/>
      <c r="WI15"/>
      <c r="WJ15"/>
      <c r="WK15"/>
      <c r="WL15"/>
      <c r="WM15"/>
      <c r="WN15"/>
      <c r="WO15"/>
      <c r="WP15"/>
      <c r="WQ15"/>
      <c r="WR15"/>
      <c r="WS15"/>
      <c r="WT15"/>
      <c r="WU15"/>
      <c r="WV15"/>
      <c r="WW15"/>
      <c r="WX15"/>
      <c r="WY15"/>
      <c r="WZ15"/>
      <c r="XA15"/>
      <c r="XB15"/>
      <c r="XC15"/>
      <c r="XD15"/>
      <c r="XE15"/>
      <c r="XF15"/>
      <c r="XG15"/>
      <c r="XH15"/>
      <c r="XI15"/>
      <c r="XJ15"/>
      <c r="XK15"/>
      <c r="XL15"/>
      <c r="XM15"/>
      <c r="XN15"/>
      <c r="XO15"/>
      <c r="XP15"/>
      <c r="XQ15"/>
      <c r="XR15"/>
      <c r="XS15"/>
      <c r="XT15"/>
      <c r="XU15"/>
      <c r="XV15"/>
      <c r="XW15"/>
      <c r="XX15"/>
      <c r="XY15"/>
      <c r="XZ15"/>
      <c r="YA15"/>
      <c r="YB15"/>
      <c r="YC15"/>
      <c r="YD15"/>
      <c r="YE15"/>
      <c r="YF15"/>
      <c r="YG15"/>
      <c r="YH15"/>
      <c r="YI15"/>
      <c r="YJ15"/>
      <c r="YK15"/>
      <c r="YL15"/>
      <c r="YM15"/>
      <c r="YN15"/>
      <c r="YO15"/>
      <c r="YP15"/>
      <c r="YQ15"/>
      <c r="YR15"/>
      <c r="YS15"/>
      <c r="YT15"/>
      <c r="YU15"/>
      <c r="YV15"/>
      <c r="YW15"/>
      <c r="YX15"/>
      <c r="YY15"/>
      <c r="YZ15"/>
      <c r="ZA15"/>
      <c r="ZB15"/>
      <c r="ZC15"/>
      <c r="ZD15"/>
      <c r="ZE15"/>
      <c r="ZF15"/>
      <c r="ZG15"/>
      <c r="ZH15"/>
      <c r="ZI15"/>
      <c r="ZJ15"/>
      <c r="ZK15"/>
      <c r="ZL15"/>
      <c r="ZM15"/>
      <c r="ZN15"/>
      <c r="ZO15"/>
      <c r="ZP15"/>
      <c r="ZQ15"/>
      <c r="ZR15"/>
      <c r="ZS15"/>
      <c r="ZT15"/>
      <c r="ZU15"/>
      <c r="ZV15"/>
      <c r="ZW15"/>
      <c r="ZX15"/>
      <c r="ZY15"/>
      <c r="ZZ15"/>
      <c r="AAA15"/>
      <c r="AAB15"/>
      <c r="AAC15"/>
      <c r="AAD15"/>
      <c r="AAE15"/>
      <c r="AAF15"/>
      <c r="AAG15"/>
      <c r="AAH15"/>
      <c r="AAI15"/>
      <c r="AAJ15"/>
      <c r="AAK15"/>
      <c r="AAL15"/>
      <c r="AAM15"/>
      <c r="AAN15"/>
      <c r="AAO15"/>
      <c r="AAP15"/>
      <c r="AAQ15"/>
      <c r="AAR15"/>
      <c r="AAS15"/>
      <c r="AAT15"/>
      <c r="AAU15"/>
      <c r="AAV15"/>
      <c r="AAW15"/>
      <c r="AAX15"/>
      <c r="AAY15"/>
      <c r="AAZ15"/>
      <c r="ABA15"/>
      <c r="ABB15"/>
      <c r="ABC15"/>
      <c r="ABD15"/>
      <c r="ABE15"/>
      <c r="ABF15"/>
      <c r="ABG15"/>
      <c r="ABH15"/>
      <c r="ABI15"/>
      <c r="ABJ15"/>
      <c r="ABK15"/>
      <c r="ABL15"/>
      <c r="ABM15"/>
      <c r="ABN15"/>
      <c r="ABO15"/>
      <c r="ABP15"/>
      <c r="ABQ15"/>
      <c r="ABR15"/>
      <c r="ABS15"/>
      <c r="ABT15"/>
      <c r="ABU15"/>
      <c r="ABV15"/>
      <c r="ABW15"/>
      <c r="ABX15"/>
      <c r="ABY15"/>
      <c r="ABZ15"/>
      <c r="ACA15"/>
      <c r="ACB15"/>
      <c r="ACC15"/>
      <c r="ACD15"/>
      <c r="ACE15"/>
      <c r="ACF15"/>
      <c r="ACG15"/>
      <c r="ACH15"/>
      <c r="ACI15"/>
      <c r="ACJ15"/>
      <c r="ACK15"/>
      <c r="ACL15"/>
      <c r="ACM15"/>
      <c r="ACN15"/>
      <c r="ACO15"/>
      <c r="ACP15"/>
      <c r="ACQ15"/>
      <c r="ACR15"/>
      <c r="ACS15"/>
      <c r="ACT15"/>
      <c r="ACU15"/>
      <c r="ACV15"/>
      <c r="ACW15"/>
      <c r="ACX15"/>
      <c r="ACY15"/>
      <c r="ACZ15"/>
      <c r="ADA15"/>
      <c r="ADB15"/>
      <c r="ADC15"/>
      <c r="ADD15"/>
      <c r="ADE15"/>
      <c r="ADF15"/>
      <c r="ADG15"/>
      <c r="ADH15"/>
      <c r="ADI15"/>
      <c r="ADJ15"/>
      <c r="ADK15"/>
      <c r="ADL15"/>
      <c r="ADM15"/>
      <c r="ADN15"/>
      <c r="ADO15"/>
      <c r="ADP15"/>
      <c r="ADQ15"/>
      <c r="ADR15"/>
      <c r="ADS15"/>
      <c r="ADT15"/>
      <c r="ADU15"/>
      <c r="ADV15"/>
      <c r="ADW15"/>
      <c r="ADX15"/>
      <c r="ADY15"/>
      <c r="ADZ15"/>
      <c r="AEA15"/>
      <c r="AEB15"/>
      <c r="AEC15"/>
      <c r="AED15"/>
      <c r="AEE15"/>
      <c r="AEF15"/>
      <c r="AEG15"/>
      <c r="AEH15"/>
      <c r="AEI15"/>
      <c r="AEJ15"/>
      <c r="AEK15"/>
      <c r="AEL15"/>
      <c r="AEM15"/>
      <c r="AEN15"/>
      <c r="AEO15"/>
      <c r="AEP15"/>
      <c r="AEQ15"/>
      <c r="AER15"/>
      <c r="AES15"/>
      <c r="AET15"/>
      <c r="AEU15"/>
      <c r="AEV15"/>
      <c r="AEW15"/>
      <c r="AEX15"/>
      <c r="AEY15"/>
      <c r="AEZ15"/>
      <c r="AFA15"/>
      <c r="AFB15"/>
      <c r="AFC15"/>
      <c r="AFD15"/>
      <c r="AFE15"/>
      <c r="AFF15"/>
      <c r="AFG15"/>
      <c r="AFH15"/>
      <c r="AFI15"/>
      <c r="AFJ15"/>
      <c r="AFK15"/>
      <c r="AFL15"/>
      <c r="AFM15"/>
      <c r="AFN15"/>
      <c r="AFO15"/>
      <c r="AFP15"/>
      <c r="AFQ15"/>
      <c r="AFR15"/>
      <c r="AFS15"/>
      <c r="AFT15"/>
      <c r="AFU15"/>
      <c r="AFV15"/>
      <c r="AFW15"/>
      <c r="AFX15"/>
      <c r="AFY15"/>
      <c r="AFZ15"/>
      <c r="AGA15"/>
      <c r="AGB15"/>
      <c r="AGC15"/>
      <c r="AGD15"/>
      <c r="AGE15"/>
      <c r="AGF15"/>
      <c r="AGG15"/>
      <c r="AGH15"/>
      <c r="AGI15"/>
      <c r="AGJ15"/>
      <c r="AGK15"/>
      <c r="AGL15"/>
      <c r="AGM15"/>
      <c r="AGN15"/>
      <c r="AGO15"/>
      <c r="AGP15"/>
      <c r="AGQ15"/>
      <c r="AGR15"/>
      <c r="AGS15"/>
      <c r="AGT15"/>
      <c r="AGU15"/>
      <c r="AGV15"/>
      <c r="AGW15"/>
      <c r="AGX15"/>
      <c r="AGY15"/>
      <c r="AGZ15"/>
      <c r="AHA15"/>
      <c r="AHB15"/>
      <c r="AHC15"/>
      <c r="AHD15"/>
      <c r="AHE15"/>
      <c r="AHF15"/>
      <c r="AHG15"/>
      <c r="AHH15"/>
      <c r="AHI15"/>
      <c r="AHJ15"/>
      <c r="AHK15"/>
      <c r="AHL15"/>
      <c r="AHM15"/>
      <c r="AHN15"/>
      <c r="AHO15"/>
      <c r="AHP15"/>
      <c r="AHQ15"/>
      <c r="AHR15"/>
      <c r="AHS15"/>
      <c r="AHT15"/>
      <c r="AHU15"/>
      <c r="AHV15"/>
      <c r="AHW15"/>
      <c r="AHX15"/>
      <c r="AHY15"/>
      <c r="AHZ15"/>
      <c r="AIA15"/>
      <c r="AIB15"/>
      <c r="AIC15"/>
      <c r="AID15"/>
      <c r="AIE15"/>
      <c r="AIF15"/>
      <c r="AIG15"/>
      <c r="AIH15"/>
      <c r="AII15"/>
      <c r="AIJ15"/>
      <c r="AIK15"/>
      <c r="AIL15"/>
      <c r="AIM15"/>
      <c r="AIN15"/>
      <c r="AIO15"/>
      <c r="AIP15"/>
      <c r="AIQ15"/>
      <c r="AIR15"/>
      <c r="AIS15"/>
      <c r="AIT15"/>
      <c r="AIU15"/>
      <c r="AIV15"/>
      <c r="AIW15"/>
      <c r="AIX15"/>
      <c r="AIY15"/>
      <c r="AIZ15"/>
      <c r="AJA15"/>
      <c r="AJB15"/>
      <c r="AJC15"/>
      <c r="AJD15"/>
      <c r="AJE15"/>
      <c r="AJF15"/>
      <c r="AJG15"/>
      <c r="AJH15"/>
      <c r="AJI15"/>
      <c r="AJJ15"/>
      <c r="AJK15"/>
      <c r="AJL15"/>
      <c r="AJM15"/>
      <c r="AJN15"/>
      <c r="AJO15"/>
      <c r="AJP15"/>
      <c r="AJQ15"/>
      <c r="AJR15"/>
      <c r="AJS15"/>
      <c r="AJT15"/>
      <c r="AJU15"/>
      <c r="AJV15"/>
      <c r="AJW15"/>
      <c r="AJX15"/>
      <c r="AJY15"/>
      <c r="AJZ15"/>
      <c r="AKA15"/>
      <c r="AKB15"/>
      <c r="AKC15"/>
      <c r="AKD15"/>
      <c r="AKE15"/>
      <c r="AKF15"/>
      <c r="AKG15"/>
      <c r="AKH15"/>
      <c r="AKI15"/>
      <c r="AKJ15"/>
      <c r="AKK15"/>
      <c r="AKL15"/>
      <c r="AKM15"/>
      <c r="AKN15"/>
      <c r="AKO15"/>
      <c r="AKP15"/>
      <c r="AKQ15"/>
      <c r="AKR15"/>
      <c r="AKS15"/>
      <c r="AKT15"/>
      <c r="AKU15"/>
      <c r="AKV15"/>
      <c r="AKW15"/>
      <c r="AKX15"/>
      <c r="AKY15"/>
      <c r="AKZ15"/>
      <c r="ALA15"/>
      <c r="ALB15"/>
      <c r="ALC15"/>
      <c r="ALD15"/>
      <c r="ALE15"/>
      <c r="ALF15"/>
      <c r="ALG15"/>
      <c r="ALH15"/>
      <c r="ALI15"/>
      <c r="ALJ15"/>
      <c r="ALK15"/>
      <c r="ALL15"/>
      <c r="ALM15"/>
      <c r="ALN15"/>
      <c r="ALO15"/>
      <c r="ALP15"/>
      <c r="ALQ15"/>
      <c r="ALR15"/>
      <c r="ALS15"/>
      <c r="ALT15"/>
      <c r="ALU15"/>
      <c r="ALV15"/>
      <c r="ALW15"/>
      <c r="ALX15"/>
      <c r="ALY15"/>
      <c r="ALZ15"/>
      <c r="AMA15"/>
      <c r="AMB15"/>
      <c r="AMC15"/>
      <c r="AMD15"/>
      <c r="AME15"/>
      <c r="AMF15"/>
      <c r="AMG15"/>
      <c r="AMH15"/>
      <c r="AMI15"/>
      <c r="AMJ15"/>
    </row>
    <row r="17" spans="1:1024" ht="24.95" customHeight="1">
      <c r="A17" s="103" t="s">
        <v>410</v>
      </c>
      <c r="B17"/>
      <c r="C17"/>
      <c r="D17"/>
      <c r="E17"/>
      <c r="F17"/>
      <c r="G17"/>
      <c r="H17"/>
      <c r="I17"/>
      <c r="J17"/>
      <c r="K17"/>
      <c r="L17"/>
      <c r="M17"/>
      <c r="N17"/>
      <c r="O17"/>
      <c r="P17"/>
      <c r="Q17"/>
      <c r="R17"/>
      <c r="S17"/>
      <c r="T17"/>
      <c r="U17"/>
      <c r="V17"/>
      <c r="W17"/>
      <c r="X17"/>
      <c r="Y17"/>
      <c r="Z17"/>
      <c r="AA17"/>
      <c r="AB17"/>
      <c r="AC17"/>
      <c r="AD17"/>
      <c r="AE17"/>
      <c r="AF17"/>
      <c r="AG17"/>
      <c r="AH17"/>
      <c r="AI17"/>
      <c r="AJ17"/>
      <c r="AK17"/>
      <c r="AL17"/>
      <c r="AM17"/>
      <c r="AN17"/>
      <c r="AO17"/>
      <c r="AP17"/>
      <c r="AQ17"/>
      <c r="AR17"/>
      <c r="AS17"/>
      <c r="AT17"/>
      <c r="AU17"/>
      <c r="AV17"/>
      <c r="AW17"/>
      <c r="AX17"/>
      <c r="AY17"/>
      <c r="AZ17"/>
      <c r="BA17"/>
      <c r="BB17"/>
      <c r="BC17"/>
      <c r="BD17"/>
      <c r="BE17"/>
      <c r="BF17"/>
      <c r="BG17"/>
      <c r="BH17"/>
      <c r="BI17"/>
      <c r="BJ17"/>
      <c r="BK17"/>
      <c r="BL17"/>
      <c r="BM17"/>
      <c r="BN17"/>
      <c r="BO17"/>
      <c r="BP17"/>
      <c r="BQ17"/>
      <c r="BR17"/>
      <c r="BS17"/>
      <c r="BT17"/>
      <c r="BU17"/>
      <c r="BV17"/>
      <c r="BW17"/>
      <c r="BX17"/>
      <c r="BY17"/>
      <c r="BZ17"/>
      <c r="CA17"/>
      <c r="CB17"/>
      <c r="CC17"/>
      <c r="CD17"/>
      <c r="CE17"/>
      <c r="CF17"/>
      <c r="CG17"/>
      <c r="CH17"/>
      <c r="CI17"/>
      <c r="CJ17"/>
      <c r="CK17"/>
      <c r="CL17"/>
      <c r="CM17"/>
      <c r="CN17"/>
      <c r="CO17"/>
      <c r="CP17"/>
      <c r="CQ17"/>
      <c r="CR17"/>
      <c r="CS17"/>
      <c r="CT17"/>
      <c r="CU17"/>
      <c r="CV17"/>
      <c r="CW17"/>
      <c r="CX17"/>
      <c r="CY17"/>
      <c r="CZ17"/>
      <c r="DA17"/>
      <c r="DB17"/>
      <c r="DC17"/>
      <c r="DD17"/>
      <c r="DE17"/>
      <c r="DF17"/>
      <c r="DG17"/>
      <c r="DH17"/>
      <c r="DI17"/>
      <c r="DJ17"/>
      <c r="DK17"/>
      <c r="DL17"/>
      <c r="DM17"/>
      <c r="DN17"/>
      <c r="DO17"/>
      <c r="DP17"/>
      <c r="DQ17"/>
      <c r="DR17"/>
      <c r="DS17"/>
      <c r="DT17"/>
      <c r="DU17"/>
      <c r="DV17"/>
      <c r="DW17"/>
      <c r="DX17"/>
      <c r="DY17"/>
      <c r="DZ17"/>
      <c r="EA17"/>
      <c r="EB17"/>
      <c r="EC17"/>
      <c r="ED17"/>
      <c r="EE17"/>
      <c r="EF17"/>
      <c r="EG17"/>
      <c r="EH17"/>
      <c r="EI17"/>
      <c r="EJ17"/>
      <c r="EK17"/>
      <c r="EL17"/>
      <c r="EM17"/>
      <c r="EN17"/>
      <c r="EO17"/>
      <c r="EP17"/>
      <c r="EQ17"/>
      <c r="ER17"/>
      <c r="ES17"/>
      <c r="ET17"/>
      <c r="EU17"/>
      <c r="EV17"/>
      <c r="EW17"/>
      <c r="EX17"/>
      <c r="EY17"/>
      <c r="EZ17"/>
      <c r="FA17"/>
      <c r="FB17"/>
      <c r="FC17"/>
      <c r="FD17"/>
      <c r="FE17"/>
      <c r="FF17"/>
      <c r="FG17"/>
      <c r="FH17"/>
      <c r="FI17"/>
      <c r="FJ17"/>
      <c r="FK17"/>
      <c r="FL17"/>
      <c r="FM17"/>
      <c r="FN17"/>
      <c r="FO17"/>
      <c r="FP17"/>
      <c r="FQ17"/>
      <c r="FR17"/>
      <c r="FS17"/>
      <c r="FT17"/>
      <c r="FU17"/>
      <c r="FV17"/>
      <c r="FW17"/>
      <c r="FX17"/>
      <c r="FY17"/>
      <c r="FZ17"/>
      <c r="GA17"/>
      <c r="GB17"/>
      <c r="GC17"/>
      <c r="GD17"/>
      <c r="GE17"/>
      <c r="GF17"/>
      <c r="GG17"/>
      <c r="GH17"/>
      <c r="GI17"/>
      <c r="GJ17"/>
      <c r="GK17"/>
      <c r="GL17"/>
      <c r="GM17"/>
      <c r="GN17"/>
      <c r="GO17"/>
      <c r="GP17"/>
      <c r="GQ17"/>
      <c r="GR17"/>
      <c r="GS17"/>
      <c r="GT17"/>
      <c r="GU17"/>
      <c r="GV17"/>
      <c r="GW17"/>
      <c r="GX17"/>
      <c r="GY17"/>
      <c r="GZ17"/>
      <c r="HA17"/>
      <c r="HB17"/>
      <c r="HC17"/>
      <c r="HD17"/>
      <c r="HE17"/>
      <c r="HF17"/>
      <c r="HG17"/>
      <c r="HH17"/>
      <c r="HI17"/>
      <c r="HJ17"/>
      <c r="HK17"/>
      <c r="HL17"/>
      <c r="HM17"/>
      <c r="HN17"/>
      <c r="HO17"/>
      <c r="HP17"/>
      <c r="HQ17"/>
      <c r="HR17"/>
      <c r="HS17"/>
      <c r="HT17"/>
      <c r="HU17"/>
      <c r="HV17"/>
      <c r="HW17"/>
      <c r="HX17"/>
      <c r="HY17"/>
      <c r="HZ17"/>
      <c r="IA17"/>
      <c r="IB17"/>
      <c r="IC17"/>
      <c r="ID17"/>
      <c r="IE17"/>
      <c r="IF17"/>
      <c r="IG17"/>
      <c r="IH17"/>
      <c r="II17"/>
      <c r="IJ17"/>
      <c r="IK17"/>
      <c r="IL17"/>
      <c r="IM17"/>
      <c r="IN17"/>
      <c r="IO17"/>
      <c r="IP17"/>
      <c r="IQ17"/>
      <c r="IR17"/>
      <c r="IS17"/>
      <c r="IT17"/>
      <c r="IU17"/>
      <c r="IV17"/>
      <c r="IW17"/>
      <c r="IX17"/>
      <c r="IY17"/>
      <c r="IZ17"/>
      <c r="JA17"/>
      <c r="JB17"/>
      <c r="JC17"/>
      <c r="JD17"/>
      <c r="JE17"/>
      <c r="JF17"/>
      <c r="JG17"/>
      <c r="JH17"/>
      <c r="JI17"/>
      <c r="JJ17"/>
      <c r="JK17"/>
      <c r="JL17"/>
      <c r="JM17"/>
      <c r="JN17"/>
      <c r="JO17"/>
      <c r="JP17"/>
      <c r="JQ17"/>
      <c r="JR17"/>
      <c r="JS17"/>
      <c r="JT17"/>
      <c r="JU17"/>
      <c r="JV17"/>
      <c r="JW17"/>
      <c r="JX17"/>
      <c r="JY17"/>
      <c r="JZ17"/>
      <c r="KA17"/>
      <c r="KB17"/>
      <c r="KC17"/>
      <c r="KD17"/>
      <c r="KE17"/>
      <c r="KF17"/>
      <c r="KG17"/>
      <c r="KH17"/>
      <c r="KI17"/>
      <c r="KJ17"/>
      <c r="KK17"/>
      <c r="KL17"/>
      <c r="KM17"/>
      <c r="KN17"/>
      <c r="KO17"/>
      <c r="KP17"/>
      <c r="KQ17"/>
      <c r="KR17"/>
      <c r="KS17"/>
      <c r="KT17"/>
      <c r="KU17"/>
      <c r="KV17"/>
      <c r="KW17"/>
      <c r="KX17"/>
      <c r="KY17"/>
      <c r="KZ17"/>
      <c r="LA17"/>
      <c r="LB17"/>
      <c r="LC17"/>
      <c r="LD17"/>
      <c r="LE17"/>
      <c r="LF17"/>
      <c r="LG17"/>
      <c r="LH17"/>
      <c r="LI17"/>
      <c r="LJ17"/>
      <c r="LK17"/>
      <c r="LL17"/>
      <c r="LM17"/>
      <c r="LN17"/>
      <c r="LO17"/>
      <c r="LP17"/>
      <c r="LQ17"/>
      <c r="LR17"/>
      <c r="LS17"/>
      <c r="LT17"/>
      <c r="LU17"/>
      <c r="LV17"/>
      <c r="LW17"/>
      <c r="LX17"/>
      <c r="LY17"/>
      <c r="LZ17"/>
      <c r="MA17"/>
      <c r="MB17"/>
      <c r="MC17"/>
      <c r="MD17"/>
      <c r="ME17"/>
      <c r="MF17"/>
      <c r="MG17"/>
      <c r="MH17"/>
      <c r="MI17"/>
      <c r="MJ17"/>
      <c r="MK17"/>
      <c r="ML17"/>
      <c r="MM17"/>
      <c r="MN17"/>
      <c r="MO17"/>
      <c r="MP17"/>
      <c r="MQ17"/>
      <c r="MR17"/>
      <c r="MS17"/>
      <c r="MT17"/>
      <c r="MU17"/>
      <c r="MV17"/>
      <c r="MW17"/>
      <c r="MX17"/>
      <c r="MY17"/>
      <c r="MZ17"/>
      <c r="NA17"/>
      <c r="NB17"/>
      <c r="NC17"/>
      <c r="ND17"/>
      <c r="NE17"/>
      <c r="NF17"/>
      <c r="NG17"/>
      <c r="NH17"/>
      <c r="NI17"/>
      <c r="NJ17"/>
      <c r="NK17"/>
      <c r="NL17"/>
      <c r="NM17"/>
      <c r="NN17"/>
      <c r="NO17"/>
      <c r="NP17"/>
      <c r="NQ17"/>
      <c r="NR17"/>
      <c r="NS17"/>
      <c r="NT17"/>
      <c r="NU17"/>
      <c r="NV17"/>
      <c r="NW17"/>
      <c r="NX17"/>
      <c r="NY17"/>
      <c r="NZ17"/>
      <c r="OA17"/>
      <c r="OB17"/>
      <c r="OC17"/>
      <c r="OD17"/>
      <c r="OE17"/>
      <c r="OF17"/>
      <c r="OG17"/>
      <c r="OH17"/>
      <c r="OI17"/>
      <c r="OJ17"/>
      <c r="OK17"/>
      <c r="OL17"/>
      <c r="OM17"/>
      <c r="ON17"/>
      <c r="OO17"/>
      <c r="OP17"/>
      <c r="OQ17"/>
      <c r="OR17"/>
      <c r="OS17"/>
      <c r="OT17"/>
      <c r="OU17"/>
      <c r="OV17"/>
      <c r="OW17"/>
      <c r="OX17"/>
      <c r="OY17"/>
      <c r="OZ17"/>
      <c r="PA17"/>
      <c r="PB17"/>
      <c r="PC17"/>
      <c r="PD17"/>
      <c r="PE17"/>
      <c r="PF17"/>
      <c r="PG17"/>
      <c r="PH17"/>
      <c r="PI17"/>
      <c r="PJ17"/>
      <c r="PK17"/>
      <c r="PL17"/>
      <c r="PM17"/>
      <c r="PN17"/>
      <c r="PO17"/>
      <c r="PP17"/>
      <c r="PQ17"/>
      <c r="PR17"/>
      <c r="PS17"/>
      <c r="PT17"/>
      <c r="PU17"/>
      <c r="PV17"/>
      <c r="PW17"/>
      <c r="PX17"/>
      <c r="PY17"/>
      <c r="PZ17"/>
      <c r="QA17"/>
      <c r="QB17"/>
      <c r="QC17"/>
      <c r="QD17"/>
      <c r="QE17"/>
      <c r="QF17"/>
      <c r="QG17"/>
      <c r="QH17"/>
      <c r="QI17"/>
      <c r="QJ17"/>
      <c r="QK17"/>
      <c r="QL17"/>
      <c r="QM17"/>
      <c r="QN17"/>
      <c r="QO17"/>
      <c r="QP17"/>
      <c r="QQ17"/>
      <c r="QR17"/>
      <c r="QS17"/>
      <c r="QT17"/>
      <c r="QU17"/>
      <c r="QV17"/>
      <c r="QW17"/>
      <c r="QX17"/>
      <c r="QY17"/>
      <c r="QZ17"/>
      <c r="RA17"/>
      <c r="RB17"/>
      <c r="RC17"/>
      <c r="RD17"/>
      <c r="RE17"/>
      <c r="RF17"/>
      <c r="RG17"/>
      <c r="RH17"/>
      <c r="RI17"/>
      <c r="RJ17"/>
      <c r="RK17"/>
      <c r="RL17"/>
      <c r="RM17"/>
      <c r="RN17"/>
      <c r="RO17"/>
      <c r="RP17"/>
      <c r="RQ17"/>
      <c r="RR17"/>
      <c r="RS17"/>
      <c r="RT17"/>
      <c r="RU17"/>
      <c r="RV17"/>
      <c r="RW17"/>
      <c r="RX17"/>
      <c r="RY17"/>
      <c r="RZ17"/>
      <c r="SA17"/>
      <c r="SB17"/>
      <c r="SC17"/>
      <c r="SD17"/>
      <c r="SE17"/>
      <c r="SF17"/>
      <c r="SG17"/>
      <c r="SH17"/>
      <c r="SI17"/>
      <c r="SJ17"/>
      <c r="SK17"/>
      <c r="SL17"/>
      <c r="SM17"/>
      <c r="SN17"/>
      <c r="SO17"/>
      <c r="SP17"/>
      <c r="SQ17"/>
      <c r="SR17"/>
      <c r="SS17"/>
      <c r="ST17"/>
      <c r="SU17"/>
      <c r="SV17"/>
      <c r="SW17"/>
      <c r="SX17"/>
      <c r="SY17"/>
      <c r="SZ17"/>
      <c r="TA17"/>
      <c r="TB17"/>
      <c r="TC17"/>
      <c r="TD17"/>
      <c r="TE17"/>
      <c r="TF17"/>
      <c r="TG17"/>
      <c r="TH17"/>
      <c r="TI17"/>
      <c r="TJ17"/>
      <c r="TK17"/>
      <c r="TL17"/>
      <c r="TM17"/>
      <c r="TN17"/>
      <c r="TO17"/>
      <c r="TP17"/>
      <c r="TQ17"/>
      <c r="TR17"/>
      <c r="TS17"/>
      <c r="TT17"/>
      <c r="TU17"/>
      <c r="TV17"/>
      <c r="TW17"/>
      <c r="TX17"/>
      <c r="TY17"/>
      <c r="TZ17"/>
      <c r="UA17"/>
      <c r="UB17"/>
      <c r="UC17"/>
      <c r="UD17"/>
      <c r="UE17"/>
      <c r="UF17"/>
      <c r="UG17"/>
      <c r="UH17"/>
      <c r="UI17"/>
      <c r="UJ17"/>
      <c r="UK17"/>
      <c r="UL17"/>
      <c r="UM17"/>
      <c r="UN17"/>
      <c r="UO17"/>
      <c r="UP17"/>
      <c r="UQ17"/>
      <c r="UR17"/>
      <c r="US17"/>
      <c r="UT17"/>
      <c r="UU17"/>
      <c r="UV17"/>
      <c r="UW17"/>
      <c r="UX17"/>
      <c r="UY17"/>
      <c r="UZ17"/>
      <c r="VA17"/>
      <c r="VB17"/>
      <c r="VC17"/>
      <c r="VD17"/>
      <c r="VE17"/>
      <c r="VF17"/>
      <c r="VG17"/>
      <c r="VH17"/>
      <c r="VI17"/>
      <c r="VJ17"/>
      <c r="VK17"/>
      <c r="VL17"/>
      <c r="VM17"/>
      <c r="VN17"/>
      <c r="VO17"/>
      <c r="VP17"/>
      <c r="VQ17"/>
      <c r="VR17"/>
      <c r="VS17"/>
      <c r="VT17"/>
      <c r="VU17"/>
      <c r="VV17"/>
      <c r="VW17"/>
      <c r="VX17"/>
      <c r="VY17"/>
      <c r="VZ17"/>
      <c r="WA17"/>
      <c r="WB17"/>
      <c r="WC17"/>
      <c r="WD17"/>
      <c r="WE17"/>
      <c r="WF17"/>
      <c r="WG17"/>
      <c r="WH17"/>
      <c r="WI17"/>
      <c r="WJ17"/>
      <c r="WK17"/>
      <c r="WL17"/>
      <c r="WM17"/>
      <c r="WN17"/>
      <c r="WO17"/>
      <c r="WP17"/>
      <c r="WQ17"/>
      <c r="WR17"/>
      <c r="WS17"/>
      <c r="WT17"/>
      <c r="WU17"/>
      <c r="WV17"/>
      <c r="WW17"/>
      <c r="WX17"/>
      <c r="WY17"/>
      <c r="WZ17"/>
      <c r="XA17"/>
      <c r="XB17"/>
      <c r="XC17"/>
      <c r="XD17"/>
      <c r="XE17"/>
      <c r="XF17"/>
      <c r="XG17"/>
      <c r="XH17"/>
      <c r="XI17"/>
      <c r="XJ17"/>
      <c r="XK17"/>
      <c r="XL17"/>
      <c r="XM17"/>
      <c r="XN17"/>
      <c r="XO17"/>
      <c r="XP17"/>
      <c r="XQ17"/>
      <c r="XR17"/>
      <c r="XS17"/>
      <c r="XT17"/>
      <c r="XU17"/>
      <c r="XV17"/>
      <c r="XW17"/>
      <c r="XX17"/>
      <c r="XY17"/>
      <c r="XZ17"/>
      <c r="YA17"/>
      <c r="YB17"/>
      <c r="YC17"/>
      <c r="YD17"/>
      <c r="YE17"/>
      <c r="YF17"/>
      <c r="YG17"/>
      <c r="YH17"/>
      <c r="YI17"/>
      <c r="YJ17"/>
      <c r="YK17"/>
      <c r="YL17"/>
      <c r="YM17"/>
      <c r="YN17"/>
      <c r="YO17"/>
      <c r="YP17"/>
      <c r="YQ17"/>
      <c r="YR17"/>
      <c r="YS17"/>
      <c r="YT17"/>
      <c r="YU17"/>
      <c r="YV17"/>
      <c r="YW17"/>
      <c r="YX17"/>
      <c r="YY17"/>
      <c r="YZ17"/>
      <c r="ZA17"/>
      <c r="ZB17"/>
      <c r="ZC17"/>
      <c r="ZD17"/>
      <c r="ZE17"/>
      <c r="ZF17"/>
      <c r="ZG17"/>
      <c r="ZH17"/>
      <c r="ZI17"/>
      <c r="ZJ17"/>
      <c r="ZK17"/>
      <c r="ZL17"/>
      <c r="ZM17"/>
      <c r="ZN17"/>
      <c r="ZO17"/>
      <c r="ZP17"/>
      <c r="ZQ17"/>
      <c r="ZR17"/>
      <c r="ZS17"/>
      <c r="ZT17"/>
      <c r="ZU17"/>
      <c r="ZV17"/>
      <c r="ZW17"/>
      <c r="ZX17"/>
      <c r="ZY17"/>
      <c r="ZZ17"/>
      <c r="AAA17"/>
      <c r="AAB17"/>
      <c r="AAC17"/>
      <c r="AAD17"/>
      <c r="AAE17"/>
      <c r="AAF17"/>
      <c r="AAG17"/>
      <c r="AAH17"/>
      <c r="AAI17"/>
      <c r="AAJ17"/>
      <c r="AAK17"/>
      <c r="AAL17"/>
      <c r="AAM17"/>
      <c r="AAN17"/>
      <c r="AAO17"/>
      <c r="AAP17"/>
      <c r="AAQ17"/>
      <c r="AAR17"/>
      <c r="AAS17"/>
      <c r="AAT17"/>
      <c r="AAU17"/>
      <c r="AAV17"/>
      <c r="AAW17"/>
      <c r="AAX17"/>
      <c r="AAY17"/>
      <c r="AAZ17"/>
      <c r="ABA17"/>
      <c r="ABB17"/>
      <c r="ABC17"/>
      <c r="ABD17"/>
      <c r="ABE17"/>
      <c r="ABF17"/>
      <c r="ABG17"/>
      <c r="ABH17"/>
      <c r="ABI17"/>
      <c r="ABJ17"/>
      <c r="ABK17"/>
      <c r="ABL17"/>
      <c r="ABM17"/>
      <c r="ABN17"/>
      <c r="ABO17"/>
      <c r="ABP17"/>
      <c r="ABQ17"/>
      <c r="ABR17"/>
      <c r="ABS17"/>
      <c r="ABT17"/>
      <c r="ABU17"/>
      <c r="ABV17"/>
      <c r="ABW17"/>
      <c r="ABX17"/>
      <c r="ABY17"/>
      <c r="ABZ17"/>
      <c r="ACA17"/>
      <c r="ACB17"/>
      <c r="ACC17"/>
      <c r="ACD17"/>
      <c r="ACE17"/>
      <c r="ACF17"/>
      <c r="ACG17"/>
      <c r="ACH17"/>
      <c r="ACI17"/>
      <c r="ACJ17"/>
      <c r="ACK17"/>
      <c r="ACL17"/>
      <c r="ACM17"/>
      <c r="ACN17"/>
      <c r="ACO17"/>
      <c r="ACP17"/>
      <c r="ACQ17"/>
      <c r="ACR17"/>
      <c r="ACS17"/>
      <c r="ACT17"/>
      <c r="ACU17"/>
      <c r="ACV17"/>
      <c r="ACW17"/>
      <c r="ACX17"/>
      <c r="ACY17"/>
      <c r="ACZ17"/>
      <c r="ADA17"/>
      <c r="ADB17"/>
      <c r="ADC17"/>
      <c r="ADD17"/>
      <c r="ADE17"/>
      <c r="ADF17"/>
      <c r="ADG17"/>
      <c r="ADH17"/>
      <c r="ADI17"/>
      <c r="ADJ17"/>
      <c r="ADK17"/>
      <c r="ADL17"/>
      <c r="ADM17"/>
      <c r="ADN17"/>
      <c r="ADO17"/>
      <c r="ADP17"/>
      <c r="ADQ17"/>
      <c r="ADR17"/>
      <c r="ADS17"/>
      <c r="ADT17"/>
      <c r="ADU17"/>
      <c r="ADV17"/>
      <c r="ADW17"/>
      <c r="ADX17"/>
      <c r="ADY17"/>
      <c r="ADZ17"/>
      <c r="AEA17"/>
      <c r="AEB17"/>
      <c r="AEC17"/>
      <c r="AED17"/>
      <c r="AEE17"/>
      <c r="AEF17"/>
      <c r="AEG17"/>
      <c r="AEH17"/>
      <c r="AEI17"/>
      <c r="AEJ17"/>
      <c r="AEK17"/>
      <c r="AEL17"/>
      <c r="AEM17"/>
      <c r="AEN17"/>
      <c r="AEO17"/>
      <c r="AEP17"/>
      <c r="AEQ17"/>
      <c r="AER17"/>
      <c r="AES17"/>
      <c r="AET17"/>
      <c r="AEU17"/>
      <c r="AEV17"/>
      <c r="AEW17"/>
      <c r="AEX17"/>
      <c r="AEY17"/>
      <c r="AEZ17"/>
      <c r="AFA17"/>
      <c r="AFB17"/>
      <c r="AFC17"/>
      <c r="AFD17"/>
      <c r="AFE17"/>
      <c r="AFF17"/>
      <c r="AFG17"/>
      <c r="AFH17"/>
      <c r="AFI17"/>
      <c r="AFJ17"/>
      <c r="AFK17"/>
      <c r="AFL17"/>
      <c r="AFM17"/>
      <c r="AFN17"/>
      <c r="AFO17"/>
      <c r="AFP17"/>
      <c r="AFQ17"/>
      <c r="AFR17"/>
      <c r="AFS17"/>
      <c r="AFT17"/>
      <c r="AFU17"/>
      <c r="AFV17"/>
      <c r="AFW17"/>
      <c r="AFX17"/>
      <c r="AFY17"/>
      <c r="AFZ17"/>
      <c r="AGA17"/>
      <c r="AGB17"/>
      <c r="AGC17"/>
      <c r="AGD17"/>
      <c r="AGE17"/>
      <c r="AGF17"/>
      <c r="AGG17"/>
      <c r="AGH17"/>
      <c r="AGI17"/>
      <c r="AGJ17"/>
      <c r="AGK17"/>
      <c r="AGL17"/>
      <c r="AGM17"/>
      <c r="AGN17"/>
      <c r="AGO17"/>
      <c r="AGP17"/>
      <c r="AGQ17"/>
      <c r="AGR17"/>
      <c r="AGS17"/>
      <c r="AGT17"/>
      <c r="AGU17"/>
      <c r="AGV17"/>
      <c r="AGW17"/>
      <c r="AGX17"/>
      <c r="AGY17"/>
      <c r="AGZ17"/>
      <c r="AHA17"/>
      <c r="AHB17"/>
      <c r="AHC17"/>
      <c r="AHD17"/>
      <c r="AHE17"/>
      <c r="AHF17"/>
      <c r="AHG17"/>
      <c r="AHH17"/>
      <c r="AHI17"/>
      <c r="AHJ17"/>
      <c r="AHK17"/>
      <c r="AHL17"/>
      <c r="AHM17"/>
      <c r="AHN17"/>
      <c r="AHO17"/>
      <c r="AHP17"/>
      <c r="AHQ17"/>
      <c r="AHR17"/>
      <c r="AHS17"/>
      <c r="AHT17"/>
      <c r="AHU17"/>
      <c r="AHV17"/>
      <c r="AHW17"/>
      <c r="AHX17"/>
      <c r="AHY17"/>
      <c r="AHZ17"/>
      <c r="AIA17"/>
      <c r="AIB17"/>
      <c r="AIC17"/>
      <c r="AID17"/>
      <c r="AIE17"/>
      <c r="AIF17"/>
      <c r="AIG17"/>
      <c r="AIH17"/>
      <c r="AII17"/>
      <c r="AIJ17"/>
      <c r="AIK17"/>
      <c r="AIL17"/>
      <c r="AIM17"/>
      <c r="AIN17"/>
      <c r="AIO17"/>
      <c r="AIP17"/>
      <c r="AIQ17"/>
      <c r="AIR17"/>
      <c r="AIS17"/>
      <c r="AIT17"/>
      <c r="AIU17"/>
      <c r="AIV17"/>
      <c r="AIW17"/>
      <c r="AIX17"/>
      <c r="AIY17"/>
      <c r="AIZ17"/>
      <c r="AJA17"/>
      <c r="AJB17"/>
      <c r="AJC17"/>
      <c r="AJD17"/>
      <c r="AJE17"/>
      <c r="AJF17"/>
      <c r="AJG17"/>
      <c r="AJH17"/>
      <c r="AJI17"/>
      <c r="AJJ17"/>
      <c r="AJK17"/>
      <c r="AJL17"/>
      <c r="AJM17"/>
      <c r="AJN17"/>
      <c r="AJO17"/>
      <c r="AJP17"/>
      <c r="AJQ17"/>
      <c r="AJR17"/>
      <c r="AJS17"/>
      <c r="AJT17"/>
      <c r="AJU17"/>
      <c r="AJV17"/>
      <c r="AJW17"/>
      <c r="AJX17"/>
      <c r="AJY17"/>
      <c r="AJZ17"/>
      <c r="AKA17"/>
      <c r="AKB17"/>
      <c r="AKC17"/>
      <c r="AKD17"/>
      <c r="AKE17"/>
      <c r="AKF17"/>
      <c r="AKG17"/>
      <c r="AKH17"/>
      <c r="AKI17"/>
      <c r="AKJ17"/>
      <c r="AKK17"/>
      <c r="AKL17"/>
      <c r="AKM17"/>
      <c r="AKN17"/>
      <c r="AKO17"/>
      <c r="AKP17"/>
      <c r="AKQ17"/>
      <c r="AKR17"/>
      <c r="AKS17"/>
      <c r="AKT17"/>
      <c r="AKU17"/>
      <c r="AKV17"/>
      <c r="AKW17"/>
      <c r="AKX17"/>
      <c r="AKY17"/>
      <c r="AKZ17"/>
      <c r="ALA17"/>
      <c r="ALB17"/>
      <c r="ALC17"/>
      <c r="ALD17"/>
      <c r="ALE17"/>
      <c r="ALF17"/>
      <c r="ALG17"/>
      <c r="ALH17"/>
      <c r="ALI17"/>
      <c r="ALJ17"/>
      <c r="ALK17"/>
      <c r="ALL17"/>
      <c r="ALM17"/>
      <c r="ALN17"/>
      <c r="ALO17"/>
      <c r="ALP17"/>
      <c r="ALQ17"/>
      <c r="ALR17"/>
      <c r="ALS17"/>
      <c r="ALT17"/>
      <c r="ALU17"/>
      <c r="ALV17"/>
      <c r="ALW17"/>
      <c r="ALX17"/>
      <c r="ALY17"/>
      <c r="ALZ17"/>
      <c r="AMA17"/>
      <c r="AMB17"/>
      <c r="AMC17"/>
      <c r="AMD17"/>
      <c r="AME17"/>
      <c r="AMF17"/>
      <c r="AMG17"/>
      <c r="AMH17"/>
      <c r="AMI17"/>
      <c r="AMJ17"/>
    </row>
    <row r="18" spans="1:1024" s="83" customFormat="1" ht="24.95" customHeight="1">
      <c r="A18" s="104"/>
      <c r="B18" s="105"/>
      <c r="C18" s="86" t="s">
        <v>31</v>
      </c>
      <c r="D18" s="86" t="s">
        <v>32</v>
      </c>
      <c r="E18" s="86" t="s">
        <v>33</v>
      </c>
      <c r="F18" s="87" t="s">
        <v>26</v>
      </c>
    </row>
    <row r="19" spans="1:1024" ht="24.95" customHeight="1">
      <c r="A19" s="106" t="s">
        <v>406</v>
      </c>
      <c r="B19" s="105"/>
      <c r="C19" s="107">
        <f>SUM(本山!B14,赤崎!B27,須恵!B39,小野田!B36,高泊!B19,高千帆!B38,有帆!B26)</f>
        <v>2038</v>
      </c>
      <c r="D19" s="107">
        <f>SUM(本山!C14,赤崎!C27,須恵!C39,小野田!C36,高泊!C19,高千帆!C38,有帆!C26)</f>
        <v>1560</v>
      </c>
      <c r="E19" s="107">
        <f>SUM(本山!D14,赤崎!D27,須恵!D39,小野田!D36,高泊!D19,高千帆!D38,有帆!D26)</f>
        <v>1281</v>
      </c>
      <c r="F19" s="92">
        <f>SUM(D19:E19)</f>
        <v>2841</v>
      </c>
    </row>
    <row r="20" spans="1:1024" ht="24.95" customHeight="1">
      <c r="A20" s="106" t="s">
        <v>408</v>
      </c>
      <c r="B20" s="105"/>
      <c r="C20" s="91">
        <f>SUM(厚狭③!B13,出合!B35,厚陽!B22,埴生①!B35,埴生②!B18)</f>
        <v>898</v>
      </c>
      <c r="D20" s="91">
        <f>SUM(厚狭③!C13,出合!C35,厚陽!C22,埴生①!C35,埴生②!C18)</f>
        <v>755</v>
      </c>
      <c r="E20" s="91">
        <f>SUM(厚狭③!D13,出合!D35,厚陽!D22,埴生①!D35,埴生②!D18)</f>
        <v>707</v>
      </c>
      <c r="F20" s="92">
        <f>SUM(D20:E20)</f>
        <v>1462</v>
      </c>
    </row>
    <row r="21" spans="1:1024" ht="24.95" customHeight="1">
      <c r="A21" s="1" t="s">
        <v>411</v>
      </c>
      <c r="B21" s="1"/>
      <c r="C21" s="92">
        <f>SUM(C19:C20)</f>
        <v>2936</v>
      </c>
      <c r="D21" s="92">
        <f>SUM(D19:D20)</f>
        <v>2315</v>
      </c>
      <c r="E21" s="92">
        <f>SUM(E19:E20)</f>
        <v>1988</v>
      </c>
      <c r="F21" s="92">
        <f>SUM(F19:F20)</f>
        <v>4303</v>
      </c>
    </row>
  </sheetData>
  <mergeCells count="6">
    <mergeCell ref="A21:B21"/>
    <mergeCell ref="D1:E1"/>
    <mergeCell ref="A5:A6"/>
    <mergeCell ref="A7:B7"/>
    <mergeCell ref="A9:A10"/>
    <mergeCell ref="A11:B11"/>
  </mergeCells>
  <phoneticPr fontId="23"/>
  <pageMargins left="0.78749999999999998" right="0.78749999999999998" top="0.98402777777777795" bottom="0.39374999999999999" header="0.51180555555555496" footer="0.51180555555555496"/>
  <pageSetup paperSize="0" firstPageNumber="0" orientation="portrait" horizontalDpi="0" verticalDpi="0" copie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FF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">
        <v>28</v>
      </c>
      <c r="D1" s="4"/>
      <c r="E1" s="35" t="s">
        <v>29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34</v>
      </c>
      <c r="B4" s="44">
        <v>198</v>
      </c>
      <c r="C4" s="44">
        <v>249</v>
      </c>
      <c r="D4" s="44">
        <v>271</v>
      </c>
      <c r="E4" s="45">
        <f t="shared" ref="E4:E14" si="0">C4+D4</f>
        <v>520</v>
      </c>
    </row>
    <row r="5" spans="1:1024" ht="15.95" customHeight="1">
      <c r="A5" s="46" t="s">
        <v>35</v>
      </c>
      <c r="B5" s="47">
        <v>169</v>
      </c>
      <c r="C5" s="47">
        <v>156</v>
      </c>
      <c r="D5" s="47">
        <v>199</v>
      </c>
      <c r="E5" s="45">
        <f t="shared" si="0"/>
        <v>355</v>
      </c>
    </row>
    <row r="6" spans="1:1024" ht="15.95" customHeight="1">
      <c r="A6" s="46" t="s">
        <v>36</v>
      </c>
      <c r="B6" s="47">
        <v>225</v>
      </c>
      <c r="C6" s="47">
        <v>220</v>
      </c>
      <c r="D6" s="47">
        <v>239</v>
      </c>
      <c r="E6" s="45">
        <f t="shared" si="0"/>
        <v>459</v>
      </c>
    </row>
    <row r="7" spans="1:1024" ht="15.95" customHeight="1">
      <c r="A7" s="46" t="s">
        <v>37</v>
      </c>
      <c r="B7" s="47">
        <v>45</v>
      </c>
      <c r="C7" s="47">
        <v>44</v>
      </c>
      <c r="D7" s="47">
        <v>50</v>
      </c>
      <c r="E7" s="45">
        <f t="shared" si="0"/>
        <v>94</v>
      </c>
    </row>
    <row r="8" spans="1:1024" ht="15.95" customHeight="1">
      <c r="A8" s="46" t="s">
        <v>38</v>
      </c>
      <c r="B8" s="47">
        <v>156</v>
      </c>
      <c r="C8" s="47">
        <v>155</v>
      </c>
      <c r="D8" s="47">
        <v>171</v>
      </c>
      <c r="E8" s="45">
        <f t="shared" si="0"/>
        <v>326</v>
      </c>
    </row>
    <row r="9" spans="1:1024" ht="15.95" customHeight="1">
      <c r="A9" s="46" t="s">
        <v>39</v>
      </c>
      <c r="B9" s="47">
        <v>264</v>
      </c>
      <c r="C9" s="47">
        <v>292</v>
      </c>
      <c r="D9" s="47">
        <v>298</v>
      </c>
      <c r="E9" s="45">
        <f t="shared" si="0"/>
        <v>590</v>
      </c>
    </row>
    <row r="10" spans="1:1024" ht="15.95" customHeight="1">
      <c r="A10" s="46" t="s">
        <v>40</v>
      </c>
      <c r="B10" s="47">
        <v>85</v>
      </c>
      <c r="C10" s="47">
        <v>64</v>
      </c>
      <c r="D10" s="47">
        <v>120</v>
      </c>
      <c r="E10" s="45">
        <f t="shared" si="0"/>
        <v>184</v>
      </c>
    </row>
    <row r="11" spans="1:1024" ht="15.95" customHeight="1">
      <c r="A11" s="46" t="s">
        <v>41</v>
      </c>
      <c r="B11" s="47">
        <v>0</v>
      </c>
      <c r="C11" s="47">
        <v>0</v>
      </c>
      <c r="D11" s="47">
        <v>0</v>
      </c>
      <c r="E11" s="45">
        <f t="shared" si="0"/>
        <v>0</v>
      </c>
    </row>
    <row r="12" spans="1:1024" ht="15.95" customHeight="1">
      <c r="A12" s="46" t="s">
        <v>42</v>
      </c>
      <c r="B12" s="47">
        <v>87</v>
      </c>
      <c r="C12" s="47">
        <v>58</v>
      </c>
      <c r="D12" s="47">
        <v>84</v>
      </c>
      <c r="E12" s="45">
        <f t="shared" si="0"/>
        <v>142</v>
      </c>
    </row>
    <row r="13" spans="1:1024" ht="15.95" customHeight="1">
      <c r="A13" s="46" t="s">
        <v>43</v>
      </c>
      <c r="B13" s="47">
        <v>39</v>
      </c>
      <c r="C13" s="47">
        <v>39</v>
      </c>
      <c r="D13" s="47">
        <v>43</v>
      </c>
      <c r="E13" s="45">
        <f t="shared" si="0"/>
        <v>82</v>
      </c>
    </row>
    <row r="14" spans="1:1024" ht="15.95" customHeight="1">
      <c r="A14" s="48" t="s">
        <v>44</v>
      </c>
      <c r="B14" s="47">
        <v>101</v>
      </c>
      <c r="C14" s="47">
        <v>89</v>
      </c>
      <c r="D14" s="47">
        <v>50</v>
      </c>
      <c r="E14" s="45">
        <f t="shared" si="0"/>
        <v>139</v>
      </c>
    </row>
    <row r="15" spans="1:1024" ht="15.95" customHeight="1">
      <c r="A15" s="46"/>
      <c r="B15" s="49"/>
      <c r="C15" s="49"/>
      <c r="D15" s="49"/>
      <c r="E15" s="50"/>
    </row>
    <row r="16" spans="1:1024" ht="15.95" customHeight="1">
      <c r="A16" s="46"/>
      <c r="B16" s="49"/>
      <c r="C16" s="49"/>
      <c r="D16" s="49"/>
      <c r="E16" s="50"/>
    </row>
    <row r="17" spans="1:5" ht="15.95" customHeight="1">
      <c r="A17" s="46"/>
      <c r="B17" s="49"/>
      <c r="C17" s="49"/>
      <c r="D17" s="49"/>
      <c r="E17" s="50"/>
    </row>
    <row r="18" spans="1:5" ht="15.95" customHeight="1">
      <c r="A18" s="46"/>
      <c r="B18" s="49"/>
      <c r="C18" s="49"/>
      <c r="D18" s="49"/>
      <c r="E18" s="50"/>
    </row>
    <row r="19" spans="1:5" ht="15.95" customHeight="1">
      <c r="A19" s="46"/>
      <c r="B19" s="49"/>
      <c r="C19" s="49"/>
      <c r="D19" s="49"/>
      <c r="E19" s="50"/>
    </row>
    <row r="20" spans="1:5" ht="15.95" customHeight="1">
      <c r="A20" s="46"/>
      <c r="B20" s="49"/>
      <c r="C20" s="49"/>
      <c r="D20" s="49"/>
      <c r="E20" s="50"/>
    </row>
    <row r="21" spans="1:5" ht="15.95" customHeight="1">
      <c r="A21" s="46"/>
      <c r="B21" s="49"/>
      <c r="C21" s="49"/>
      <c r="D21" s="49"/>
      <c r="E21" s="50"/>
    </row>
    <row r="22" spans="1:5" ht="15.95" customHeight="1">
      <c r="A22" s="46"/>
      <c r="B22" s="49"/>
      <c r="C22" s="49"/>
      <c r="D22" s="49"/>
      <c r="E22" s="50"/>
    </row>
    <row r="23" spans="1:5" ht="15.95" customHeight="1">
      <c r="A23" s="46"/>
      <c r="B23" s="49"/>
      <c r="C23" s="49"/>
      <c r="D23" s="49"/>
      <c r="E23" s="50"/>
    </row>
    <row r="24" spans="1:5" ht="15.95" customHeight="1">
      <c r="A24" s="46"/>
      <c r="B24" s="49"/>
      <c r="C24" s="49"/>
      <c r="D24" s="49"/>
      <c r="E24" s="50"/>
    </row>
    <row r="25" spans="1:5" ht="15.95" customHeight="1">
      <c r="A25" s="46"/>
      <c r="B25" s="49"/>
      <c r="C25" s="49"/>
      <c r="D25" s="49"/>
      <c r="E25" s="50"/>
    </row>
    <row r="26" spans="1:5" ht="15.95" customHeight="1">
      <c r="A26" s="46"/>
      <c r="B26" s="49"/>
      <c r="C26" s="49"/>
      <c r="D26" s="49"/>
      <c r="E26" s="50"/>
    </row>
    <row r="27" spans="1:5" ht="15.95" customHeight="1">
      <c r="A27" s="46"/>
      <c r="B27" s="49"/>
      <c r="C27" s="49"/>
      <c r="D27" s="49"/>
      <c r="E27" s="50"/>
    </row>
    <row r="28" spans="1:5" ht="15.95" customHeight="1">
      <c r="A28" s="46"/>
      <c r="B28" s="49"/>
      <c r="C28" s="49"/>
      <c r="D28" s="49"/>
      <c r="E28" s="50"/>
    </row>
    <row r="29" spans="1:5" ht="15.95" customHeight="1">
      <c r="A29" s="46"/>
      <c r="B29" s="49"/>
      <c r="C29" s="49"/>
      <c r="D29" s="49"/>
      <c r="E29" s="50"/>
    </row>
    <row r="30" spans="1:5" ht="15.95" customHeight="1">
      <c r="A30" s="46"/>
      <c r="B30" s="49"/>
      <c r="C30" s="49"/>
      <c r="D30" s="49"/>
      <c r="E30" s="50"/>
    </row>
    <row r="31" spans="1:5" ht="15.95" customHeight="1">
      <c r="A31" s="46"/>
      <c r="B31" s="49"/>
      <c r="C31" s="49"/>
      <c r="D31" s="49"/>
      <c r="E31" s="50"/>
    </row>
    <row r="32" spans="1:5" ht="15.95" customHeight="1">
      <c r="A32" s="46"/>
      <c r="B32" s="49"/>
      <c r="C32" s="49"/>
      <c r="D32" s="49"/>
      <c r="E32" s="50"/>
    </row>
    <row r="33" spans="1:5" ht="15.95" customHeight="1">
      <c r="A33" s="46"/>
      <c r="B33" s="49"/>
      <c r="C33" s="49"/>
      <c r="D33" s="49"/>
      <c r="E33" s="50"/>
    </row>
    <row r="34" spans="1:5" ht="15.95" customHeight="1">
      <c r="A34" s="46"/>
      <c r="B34" s="49"/>
      <c r="C34" s="49"/>
      <c r="D34" s="49"/>
      <c r="E34" s="50"/>
    </row>
    <row r="35" spans="1:5" ht="15.95" customHeight="1">
      <c r="A35" s="46"/>
      <c r="B35" s="49"/>
      <c r="C35" s="49"/>
      <c r="D35" s="49"/>
      <c r="E35" s="50"/>
    </row>
    <row r="36" spans="1:5" ht="15.95" customHeight="1">
      <c r="A36" s="46"/>
      <c r="B36" s="49"/>
      <c r="C36" s="49"/>
      <c r="D36" s="49"/>
      <c r="E36" s="50"/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51"/>
      <c r="B38" s="52"/>
      <c r="C38" s="52"/>
      <c r="D38" s="52"/>
      <c r="E38" s="53"/>
    </row>
    <row r="39" spans="1:5" ht="15.95" customHeight="1">
      <c r="A39" s="54" t="s">
        <v>45</v>
      </c>
      <c r="B39" s="55">
        <f>SUM(B41-B40)</f>
        <v>1364</v>
      </c>
      <c r="C39" s="55">
        <f>SUM(C41-C40)</f>
        <v>1359</v>
      </c>
      <c r="D39" s="55">
        <f>SUM(D41-D40)</f>
        <v>1519</v>
      </c>
      <c r="E39" s="56">
        <f>SUM(E41-E40)</f>
        <v>2878</v>
      </c>
    </row>
    <row r="40" spans="1:5" ht="15.95" customHeight="1">
      <c r="A40" s="46" t="s">
        <v>46</v>
      </c>
      <c r="B40" s="57">
        <v>5</v>
      </c>
      <c r="C40" s="57">
        <v>7</v>
      </c>
      <c r="D40" s="57">
        <v>6</v>
      </c>
      <c r="E40" s="58">
        <f>SUM(C40:D40)</f>
        <v>13</v>
      </c>
    </row>
    <row r="41" spans="1:5" ht="15.95" customHeight="1">
      <c r="A41" s="59" t="s">
        <v>14</v>
      </c>
      <c r="B41" s="60">
        <f>SUM(B4:B38)</f>
        <v>1369</v>
      </c>
      <c r="C41" s="60">
        <f>SUM(C4:C38)</f>
        <v>1366</v>
      </c>
      <c r="D41" s="60">
        <f>SUM(D4:D38)</f>
        <v>1525</v>
      </c>
      <c r="E41" s="61">
        <f>SUM(E4:E38)</f>
        <v>2891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47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6" t="s">
        <v>48</v>
      </c>
      <c r="B4" s="64">
        <v>94</v>
      </c>
      <c r="C4" s="64">
        <v>101</v>
      </c>
      <c r="D4" s="64">
        <v>110</v>
      </c>
      <c r="E4" s="45">
        <f t="shared" ref="E4:E27" si="0">C4+D4</f>
        <v>211</v>
      </c>
    </row>
    <row r="5" spans="1:1024" ht="15.95" customHeight="1">
      <c r="A5" s="46" t="s">
        <v>49</v>
      </c>
      <c r="B5" s="49">
        <v>30</v>
      </c>
      <c r="C5" s="49">
        <v>26</v>
      </c>
      <c r="D5" s="49">
        <v>27</v>
      </c>
      <c r="E5" s="45">
        <f t="shared" si="0"/>
        <v>53</v>
      </c>
    </row>
    <row r="6" spans="1:1024" ht="15.95" customHeight="1">
      <c r="A6" s="46" t="s">
        <v>50</v>
      </c>
      <c r="B6" s="49">
        <v>22</v>
      </c>
      <c r="C6" s="49">
        <v>23</v>
      </c>
      <c r="D6" s="49">
        <v>26</v>
      </c>
      <c r="E6" s="45">
        <f t="shared" si="0"/>
        <v>49</v>
      </c>
    </row>
    <row r="7" spans="1:1024" ht="15.95" customHeight="1">
      <c r="A7" s="46" t="s">
        <v>51</v>
      </c>
      <c r="B7" s="49">
        <v>39</v>
      </c>
      <c r="C7" s="49">
        <v>24</v>
      </c>
      <c r="D7" s="49">
        <v>39</v>
      </c>
      <c r="E7" s="45">
        <f t="shared" si="0"/>
        <v>63</v>
      </c>
    </row>
    <row r="8" spans="1:1024" ht="15.95" customHeight="1">
      <c r="A8" s="46" t="s">
        <v>52</v>
      </c>
      <c r="B8" s="49">
        <v>33</v>
      </c>
      <c r="C8" s="49">
        <v>22</v>
      </c>
      <c r="D8" s="49">
        <v>42</v>
      </c>
      <c r="E8" s="45">
        <f t="shared" si="0"/>
        <v>64</v>
      </c>
    </row>
    <row r="9" spans="1:1024" ht="15.95" customHeight="1">
      <c r="A9" s="46" t="s">
        <v>53</v>
      </c>
      <c r="B9" s="49">
        <v>28</v>
      </c>
      <c r="C9" s="49">
        <v>21</v>
      </c>
      <c r="D9" s="49">
        <v>26</v>
      </c>
      <c r="E9" s="45">
        <f t="shared" si="0"/>
        <v>47</v>
      </c>
    </row>
    <row r="10" spans="1:1024" ht="15.95" customHeight="1">
      <c r="A10" s="46" t="s">
        <v>54</v>
      </c>
      <c r="B10" s="49">
        <v>154</v>
      </c>
      <c r="C10" s="49">
        <v>175</v>
      </c>
      <c r="D10" s="49">
        <v>171</v>
      </c>
      <c r="E10" s="45">
        <f t="shared" si="0"/>
        <v>346</v>
      </c>
    </row>
    <row r="11" spans="1:1024" ht="15.95" customHeight="1">
      <c r="A11" s="46" t="s">
        <v>55</v>
      </c>
      <c r="B11" s="49">
        <v>40</v>
      </c>
      <c r="C11" s="49">
        <v>38</v>
      </c>
      <c r="D11" s="49">
        <v>38</v>
      </c>
      <c r="E11" s="45">
        <f t="shared" si="0"/>
        <v>76</v>
      </c>
    </row>
    <row r="12" spans="1:1024" ht="15.95" customHeight="1">
      <c r="A12" s="46" t="s">
        <v>56</v>
      </c>
      <c r="B12" s="49">
        <v>225</v>
      </c>
      <c r="C12" s="49">
        <v>252</v>
      </c>
      <c r="D12" s="49">
        <v>255</v>
      </c>
      <c r="E12" s="45">
        <f t="shared" si="0"/>
        <v>507</v>
      </c>
    </row>
    <row r="13" spans="1:1024" ht="15.95" customHeight="1">
      <c r="A13" s="46" t="s">
        <v>57</v>
      </c>
      <c r="B13" s="49">
        <v>43</v>
      </c>
      <c r="C13" s="49">
        <v>71</v>
      </c>
      <c r="D13" s="49">
        <v>65</v>
      </c>
      <c r="E13" s="45">
        <f t="shared" si="0"/>
        <v>136</v>
      </c>
    </row>
    <row r="14" spans="1:1024" ht="15.95" customHeight="1">
      <c r="A14" s="46" t="s">
        <v>58</v>
      </c>
      <c r="B14" s="49">
        <v>33</v>
      </c>
      <c r="C14" s="49">
        <v>38</v>
      </c>
      <c r="D14" s="49">
        <v>44</v>
      </c>
      <c r="E14" s="45">
        <f t="shared" si="0"/>
        <v>82</v>
      </c>
    </row>
    <row r="15" spans="1:1024" ht="15.95" customHeight="1">
      <c r="A15" s="46" t="s">
        <v>59</v>
      </c>
      <c r="B15" s="49">
        <v>123</v>
      </c>
      <c r="C15" s="49">
        <v>122</v>
      </c>
      <c r="D15" s="49">
        <v>145</v>
      </c>
      <c r="E15" s="45">
        <f t="shared" si="0"/>
        <v>267</v>
      </c>
    </row>
    <row r="16" spans="1:1024" ht="15.95" customHeight="1">
      <c r="A16" s="46" t="s">
        <v>60</v>
      </c>
      <c r="B16" s="49">
        <v>309</v>
      </c>
      <c r="C16" s="49">
        <v>313</v>
      </c>
      <c r="D16" s="49">
        <v>314</v>
      </c>
      <c r="E16" s="45">
        <f t="shared" si="0"/>
        <v>627</v>
      </c>
    </row>
    <row r="17" spans="1:5" ht="15.95" customHeight="1">
      <c r="A17" s="46" t="s">
        <v>61</v>
      </c>
      <c r="B17" s="49">
        <v>84</v>
      </c>
      <c r="C17" s="49">
        <v>62</v>
      </c>
      <c r="D17" s="49">
        <v>70</v>
      </c>
      <c r="E17" s="45">
        <f t="shared" si="0"/>
        <v>132</v>
      </c>
    </row>
    <row r="18" spans="1:5" ht="15.95" customHeight="1">
      <c r="A18" s="46" t="s">
        <v>62</v>
      </c>
      <c r="B18" s="49">
        <v>80</v>
      </c>
      <c r="C18" s="49">
        <v>82</v>
      </c>
      <c r="D18" s="49">
        <v>77</v>
      </c>
      <c r="E18" s="45">
        <f t="shared" si="0"/>
        <v>159</v>
      </c>
    </row>
    <row r="19" spans="1:5" ht="15.95" customHeight="1">
      <c r="A19" s="46" t="s">
        <v>63</v>
      </c>
      <c r="B19" s="49">
        <v>114</v>
      </c>
      <c r="C19" s="49">
        <v>114</v>
      </c>
      <c r="D19" s="49">
        <v>135</v>
      </c>
      <c r="E19" s="45">
        <f t="shared" si="0"/>
        <v>249</v>
      </c>
    </row>
    <row r="20" spans="1:5" ht="15.95" customHeight="1">
      <c r="A20" s="46" t="s">
        <v>64</v>
      </c>
      <c r="B20" s="49">
        <v>46</v>
      </c>
      <c r="C20" s="49">
        <v>57</v>
      </c>
      <c r="D20" s="49">
        <v>48</v>
      </c>
      <c r="E20" s="45">
        <f t="shared" si="0"/>
        <v>105</v>
      </c>
    </row>
    <row r="21" spans="1:5" ht="15.95" customHeight="1">
      <c r="A21" s="46" t="s">
        <v>65</v>
      </c>
      <c r="B21" s="49">
        <v>45</v>
      </c>
      <c r="C21" s="49">
        <v>41</v>
      </c>
      <c r="D21" s="49">
        <v>51</v>
      </c>
      <c r="E21" s="45">
        <f t="shared" si="0"/>
        <v>92</v>
      </c>
    </row>
    <row r="22" spans="1:5" ht="15.95" customHeight="1">
      <c r="A22" s="46" t="s">
        <v>66</v>
      </c>
      <c r="B22" s="49">
        <v>154</v>
      </c>
      <c r="C22" s="49">
        <v>159</v>
      </c>
      <c r="D22" s="49">
        <v>180</v>
      </c>
      <c r="E22" s="45">
        <f t="shared" si="0"/>
        <v>339</v>
      </c>
    </row>
    <row r="23" spans="1:5" ht="15.95" customHeight="1">
      <c r="A23" s="46" t="s">
        <v>67</v>
      </c>
      <c r="B23" s="49">
        <v>200</v>
      </c>
      <c r="C23" s="49">
        <v>208</v>
      </c>
      <c r="D23" s="49">
        <v>230</v>
      </c>
      <c r="E23" s="45">
        <f t="shared" si="0"/>
        <v>438</v>
      </c>
    </row>
    <row r="24" spans="1:5" ht="15.95" customHeight="1">
      <c r="A24" s="46" t="s">
        <v>68</v>
      </c>
      <c r="B24" s="49">
        <v>110</v>
      </c>
      <c r="C24" s="49">
        <v>109</v>
      </c>
      <c r="D24" s="49">
        <v>139</v>
      </c>
      <c r="E24" s="45">
        <f t="shared" si="0"/>
        <v>248</v>
      </c>
    </row>
    <row r="25" spans="1:5" ht="15.95" customHeight="1">
      <c r="A25" s="46" t="s">
        <v>69</v>
      </c>
      <c r="B25" s="49">
        <v>38</v>
      </c>
      <c r="C25" s="49">
        <v>45</v>
      </c>
      <c r="D25" s="49">
        <v>25</v>
      </c>
      <c r="E25" s="45">
        <f t="shared" si="0"/>
        <v>70</v>
      </c>
    </row>
    <row r="26" spans="1:5" ht="15.95" customHeight="1">
      <c r="A26" s="48" t="s">
        <v>70</v>
      </c>
      <c r="B26" s="49">
        <v>20</v>
      </c>
      <c r="C26" s="49">
        <v>43</v>
      </c>
      <c r="D26" s="49">
        <v>38</v>
      </c>
      <c r="E26" s="45">
        <f t="shared" si="0"/>
        <v>81</v>
      </c>
    </row>
    <row r="27" spans="1:5" ht="15.95" customHeight="1">
      <c r="A27" s="48" t="s">
        <v>71</v>
      </c>
      <c r="B27" s="49">
        <v>484</v>
      </c>
      <c r="C27" s="49">
        <v>347</v>
      </c>
      <c r="D27" s="49">
        <v>207</v>
      </c>
      <c r="E27" s="45">
        <f t="shared" si="0"/>
        <v>554</v>
      </c>
    </row>
    <row r="28" spans="1:5" ht="15.95" customHeight="1">
      <c r="A28" s="46"/>
      <c r="B28" s="49"/>
      <c r="C28" s="49"/>
      <c r="D28" s="49"/>
      <c r="E28" s="50"/>
    </row>
    <row r="29" spans="1:5" ht="15.95" customHeight="1">
      <c r="A29" s="46"/>
      <c r="B29" s="49"/>
      <c r="C29" s="49"/>
      <c r="D29" s="49"/>
      <c r="E29" s="50"/>
    </row>
    <row r="30" spans="1:5" ht="15.95" customHeight="1">
      <c r="A30" s="46"/>
      <c r="B30" s="49"/>
      <c r="C30" s="49"/>
      <c r="D30" s="49"/>
      <c r="E30" s="50"/>
    </row>
    <row r="31" spans="1:5" ht="15.95" customHeight="1">
      <c r="A31" s="46"/>
      <c r="B31" s="49"/>
      <c r="C31" s="49"/>
      <c r="D31" s="49"/>
      <c r="E31" s="50"/>
    </row>
    <row r="32" spans="1:5" ht="15.95" customHeight="1">
      <c r="A32" s="46"/>
      <c r="B32" s="49"/>
      <c r="C32" s="49"/>
      <c r="D32" s="49"/>
      <c r="E32" s="50"/>
    </row>
    <row r="33" spans="1:5" ht="15.95" customHeight="1">
      <c r="A33" s="46"/>
      <c r="B33" s="49"/>
      <c r="C33" s="49"/>
      <c r="D33" s="49"/>
      <c r="E33" s="50"/>
    </row>
    <row r="34" spans="1:5" ht="15.95" customHeight="1">
      <c r="A34" s="46"/>
      <c r="B34" s="49"/>
      <c r="C34" s="49"/>
      <c r="D34" s="49"/>
      <c r="E34" s="50"/>
    </row>
    <row r="35" spans="1:5" ht="15.95" customHeight="1">
      <c r="A35" s="46"/>
      <c r="B35" s="49"/>
      <c r="C35" s="49"/>
      <c r="D35" s="49"/>
      <c r="E35" s="50"/>
    </row>
    <row r="36" spans="1:5" ht="15.95" customHeight="1">
      <c r="A36" s="46"/>
      <c r="B36" s="49"/>
      <c r="C36" s="49"/>
      <c r="D36" s="49"/>
      <c r="E36" s="50"/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51"/>
      <c r="B38" s="52"/>
      <c r="C38" s="52"/>
      <c r="D38" s="52"/>
      <c r="E38" s="53"/>
    </row>
    <row r="39" spans="1:5" ht="15.95" customHeight="1">
      <c r="A39" s="54" t="s">
        <v>45</v>
      </c>
      <c r="B39" s="55">
        <f>SUM(B41-B40)</f>
        <v>2506</v>
      </c>
      <c r="C39" s="55">
        <f>SUM(C41-C40)</f>
        <v>2455</v>
      </c>
      <c r="D39" s="55">
        <f>SUM(D41-D40)</f>
        <v>2487</v>
      </c>
      <c r="E39" s="56">
        <f>SUM(E41-E40)</f>
        <v>4942</v>
      </c>
    </row>
    <row r="40" spans="1:5" ht="15.95" customHeight="1">
      <c r="A40" s="46" t="s">
        <v>46</v>
      </c>
      <c r="B40" s="57">
        <v>42</v>
      </c>
      <c r="C40" s="57">
        <v>38</v>
      </c>
      <c r="D40" s="57">
        <v>15</v>
      </c>
      <c r="E40" s="58">
        <f>SUM(C40:D40)</f>
        <v>53</v>
      </c>
    </row>
    <row r="41" spans="1:5" ht="15.95" customHeight="1">
      <c r="A41" s="59" t="s">
        <v>14</v>
      </c>
      <c r="B41" s="60">
        <f>SUM(B4:B38)</f>
        <v>2548</v>
      </c>
      <c r="C41" s="60">
        <f>SUM(C4:C38)</f>
        <v>2493</v>
      </c>
      <c r="D41" s="60">
        <f>SUM(D4:D38)</f>
        <v>2502</v>
      </c>
      <c r="E41" s="61">
        <f>SUM(E4:E38)</f>
        <v>4995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FF00"/>
  </sheetPr>
  <dimension ref="A1:AMK44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72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73</v>
      </c>
      <c r="B4" s="64">
        <v>161</v>
      </c>
      <c r="C4" s="64">
        <v>159</v>
      </c>
      <c r="D4" s="64">
        <v>174</v>
      </c>
      <c r="E4" s="45">
        <f t="shared" ref="E4:E39" si="0">C4+D4</f>
        <v>333</v>
      </c>
    </row>
    <row r="5" spans="1:1024" ht="15.95" customHeight="1">
      <c r="A5" s="46" t="s">
        <v>74</v>
      </c>
      <c r="B5" s="49">
        <v>171</v>
      </c>
      <c r="C5" s="49">
        <v>173</v>
      </c>
      <c r="D5" s="49">
        <v>199</v>
      </c>
      <c r="E5" s="45">
        <f t="shared" si="0"/>
        <v>372</v>
      </c>
    </row>
    <row r="6" spans="1:1024" ht="15.95" customHeight="1">
      <c r="A6" s="46" t="s">
        <v>75</v>
      </c>
      <c r="B6" s="49">
        <v>120</v>
      </c>
      <c r="C6" s="49">
        <v>142</v>
      </c>
      <c r="D6" s="49">
        <v>156</v>
      </c>
      <c r="E6" s="45">
        <f t="shared" si="0"/>
        <v>298</v>
      </c>
    </row>
    <row r="7" spans="1:1024" ht="15.95" customHeight="1">
      <c r="A7" s="46" t="s">
        <v>76</v>
      </c>
      <c r="B7" s="49">
        <v>69</v>
      </c>
      <c r="C7" s="49">
        <v>47</v>
      </c>
      <c r="D7" s="49">
        <v>82</v>
      </c>
      <c r="E7" s="45">
        <f t="shared" si="0"/>
        <v>129</v>
      </c>
    </row>
    <row r="8" spans="1:1024" ht="15.95" customHeight="1">
      <c r="A8" s="46" t="s">
        <v>77</v>
      </c>
      <c r="B8" s="49">
        <v>76</v>
      </c>
      <c r="C8" s="49">
        <v>62</v>
      </c>
      <c r="D8" s="49">
        <v>77</v>
      </c>
      <c r="E8" s="45">
        <f t="shared" si="0"/>
        <v>139</v>
      </c>
    </row>
    <row r="9" spans="1:1024" ht="15.95" customHeight="1">
      <c r="A9" s="46" t="s">
        <v>78</v>
      </c>
      <c r="B9" s="49">
        <v>43</v>
      </c>
      <c r="C9" s="49">
        <v>37</v>
      </c>
      <c r="D9" s="49">
        <v>58</v>
      </c>
      <c r="E9" s="45">
        <f t="shared" si="0"/>
        <v>95</v>
      </c>
    </row>
    <row r="10" spans="1:1024" ht="15.95" customHeight="1">
      <c r="A10" s="46" t="s">
        <v>79</v>
      </c>
      <c r="B10" s="49">
        <v>221</v>
      </c>
      <c r="C10" s="49">
        <v>238</v>
      </c>
      <c r="D10" s="49">
        <v>253</v>
      </c>
      <c r="E10" s="45">
        <f t="shared" si="0"/>
        <v>491</v>
      </c>
    </row>
    <row r="11" spans="1:1024" ht="15.95" customHeight="1">
      <c r="A11" s="46" t="s">
        <v>80</v>
      </c>
      <c r="B11" s="49">
        <v>273</v>
      </c>
      <c r="C11" s="49">
        <v>238</v>
      </c>
      <c r="D11" s="49">
        <v>303</v>
      </c>
      <c r="E11" s="45">
        <f t="shared" si="0"/>
        <v>541</v>
      </c>
    </row>
    <row r="12" spans="1:1024" ht="15.95" customHeight="1">
      <c r="A12" s="46" t="s">
        <v>81</v>
      </c>
      <c r="B12" s="49">
        <v>194</v>
      </c>
      <c r="C12" s="49">
        <v>126</v>
      </c>
      <c r="D12" s="49">
        <v>207</v>
      </c>
      <c r="E12" s="45">
        <f t="shared" si="0"/>
        <v>333</v>
      </c>
    </row>
    <row r="13" spans="1:1024" ht="15.95" customHeight="1">
      <c r="A13" s="46" t="s">
        <v>82</v>
      </c>
      <c r="B13" s="49">
        <v>19</v>
      </c>
      <c r="C13" s="49">
        <v>23</v>
      </c>
      <c r="D13" s="49">
        <v>24</v>
      </c>
      <c r="E13" s="45">
        <f t="shared" si="0"/>
        <v>47</v>
      </c>
    </row>
    <row r="14" spans="1:1024" ht="15.95" customHeight="1">
      <c r="A14" s="46" t="s">
        <v>83</v>
      </c>
      <c r="B14" s="49">
        <v>169</v>
      </c>
      <c r="C14" s="49">
        <v>181</v>
      </c>
      <c r="D14" s="49">
        <v>205</v>
      </c>
      <c r="E14" s="45">
        <f t="shared" si="0"/>
        <v>386</v>
      </c>
    </row>
    <row r="15" spans="1:1024" ht="15.95" customHeight="1">
      <c r="A15" s="46" t="s">
        <v>84</v>
      </c>
      <c r="B15" s="49">
        <v>65</v>
      </c>
      <c r="C15" s="49">
        <v>41</v>
      </c>
      <c r="D15" s="49">
        <v>40</v>
      </c>
      <c r="E15" s="45">
        <f t="shared" si="0"/>
        <v>81</v>
      </c>
    </row>
    <row r="16" spans="1:1024" ht="15.95" customHeight="1">
      <c r="A16" s="46" t="s">
        <v>85</v>
      </c>
      <c r="B16" s="49">
        <v>98</v>
      </c>
      <c r="C16" s="49">
        <v>79</v>
      </c>
      <c r="D16" s="49">
        <v>140</v>
      </c>
      <c r="E16" s="45">
        <f t="shared" si="0"/>
        <v>219</v>
      </c>
    </row>
    <row r="17" spans="1:5" ht="15.95" customHeight="1">
      <c r="A17" s="46" t="s">
        <v>86</v>
      </c>
      <c r="B17" s="49">
        <v>254</v>
      </c>
      <c r="C17" s="49">
        <v>245</v>
      </c>
      <c r="D17" s="49">
        <v>304</v>
      </c>
      <c r="E17" s="45">
        <f t="shared" si="0"/>
        <v>549</v>
      </c>
    </row>
    <row r="18" spans="1:5" ht="15.95" customHeight="1">
      <c r="A18" s="46" t="s">
        <v>87</v>
      </c>
      <c r="B18" s="49">
        <v>210</v>
      </c>
      <c r="C18" s="49">
        <v>224</v>
      </c>
      <c r="D18" s="49">
        <v>231</v>
      </c>
      <c r="E18" s="45">
        <f t="shared" si="0"/>
        <v>455</v>
      </c>
    </row>
    <row r="19" spans="1:5" ht="15.95" customHeight="1">
      <c r="A19" s="46" t="s">
        <v>88</v>
      </c>
      <c r="B19" s="49">
        <v>127</v>
      </c>
      <c r="C19" s="49">
        <v>130</v>
      </c>
      <c r="D19" s="49">
        <v>141</v>
      </c>
      <c r="E19" s="45">
        <f t="shared" si="0"/>
        <v>271</v>
      </c>
    </row>
    <row r="20" spans="1:5" ht="15.95" customHeight="1">
      <c r="A20" s="46" t="s">
        <v>89</v>
      </c>
      <c r="B20" s="49">
        <v>166</v>
      </c>
      <c r="C20" s="49">
        <v>176</v>
      </c>
      <c r="D20" s="49">
        <v>203</v>
      </c>
      <c r="E20" s="45">
        <f t="shared" si="0"/>
        <v>379</v>
      </c>
    </row>
    <row r="21" spans="1:5" ht="15.95" customHeight="1">
      <c r="A21" s="46" t="s">
        <v>90</v>
      </c>
      <c r="B21" s="49">
        <v>51</v>
      </c>
      <c r="C21" s="49">
        <v>12</v>
      </c>
      <c r="D21" s="49">
        <v>39</v>
      </c>
      <c r="E21" s="45">
        <f t="shared" si="0"/>
        <v>51</v>
      </c>
    </row>
    <row r="22" spans="1:5" ht="15.95" customHeight="1">
      <c r="A22" s="46" t="s">
        <v>91</v>
      </c>
      <c r="B22" s="49">
        <v>71</v>
      </c>
      <c r="C22" s="49">
        <v>71</v>
      </c>
      <c r="D22" s="49">
        <v>80</v>
      </c>
      <c r="E22" s="45">
        <f t="shared" si="0"/>
        <v>151</v>
      </c>
    </row>
    <row r="23" spans="1:5" ht="15.95" customHeight="1">
      <c r="A23" s="46" t="s">
        <v>92</v>
      </c>
      <c r="B23" s="49">
        <v>64</v>
      </c>
      <c r="C23" s="49">
        <v>67</v>
      </c>
      <c r="D23" s="49">
        <v>78</v>
      </c>
      <c r="E23" s="45">
        <f t="shared" si="0"/>
        <v>145</v>
      </c>
    </row>
    <row r="24" spans="1:5" ht="15.95" customHeight="1">
      <c r="A24" s="46" t="s">
        <v>93</v>
      </c>
      <c r="B24" s="49">
        <v>100</v>
      </c>
      <c r="C24" s="49">
        <v>94</v>
      </c>
      <c r="D24" s="49">
        <v>106</v>
      </c>
      <c r="E24" s="45">
        <f t="shared" si="0"/>
        <v>200</v>
      </c>
    </row>
    <row r="25" spans="1:5" ht="15.95" customHeight="1">
      <c r="A25" s="46" t="s">
        <v>94</v>
      </c>
      <c r="B25" s="49">
        <v>22</v>
      </c>
      <c r="C25" s="49">
        <v>16</v>
      </c>
      <c r="D25" s="49">
        <v>6</v>
      </c>
      <c r="E25" s="45">
        <f t="shared" si="0"/>
        <v>22</v>
      </c>
    </row>
    <row r="26" spans="1:5" ht="15.95" customHeight="1">
      <c r="A26" s="46" t="s">
        <v>95</v>
      </c>
      <c r="B26" s="49">
        <v>140</v>
      </c>
      <c r="C26" s="49">
        <v>151</v>
      </c>
      <c r="D26" s="49">
        <v>156</v>
      </c>
      <c r="E26" s="45">
        <f t="shared" si="0"/>
        <v>307</v>
      </c>
    </row>
    <row r="27" spans="1:5" ht="15.95" customHeight="1">
      <c r="A27" s="46" t="s">
        <v>96</v>
      </c>
      <c r="B27" s="49">
        <v>33</v>
      </c>
      <c r="C27" s="49">
        <v>29</v>
      </c>
      <c r="D27" s="49">
        <v>28</v>
      </c>
      <c r="E27" s="45">
        <f t="shared" si="0"/>
        <v>57</v>
      </c>
    </row>
    <row r="28" spans="1:5" ht="15.95" customHeight="1">
      <c r="A28" s="46" t="s">
        <v>97</v>
      </c>
      <c r="B28" s="49">
        <v>120</v>
      </c>
      <c r="C28" s="49">
        <v>122</v>
      </c>
      <c r="D28" s="49">
        <v>144</v>
      </c>
      <c r="E28" s="45">
        <f t="shared" si="0"/>
        <v>266</v>
      </c>
    </row>
    <row r="29" spans="1:5" ht="15.95" customHeight="1">
      <c r="A29" s="46" t="s">
        <v>98</v>
      </c>
      <c r="B29" s="49">
        <v>67</v>
      </c>
      <c r="C29" s="49">
        <v>49</v>
      </c>
      <c r="D29" s="49">
        <v>75</v>
      </c>
      <c r="E29" s="45">
        <f t="shared" si="0"/>
        <v>124</v>
      </c>
    </row>
    <row r="30" spans="1:5" ht="15.95" customHeight="1">
      <c r="A30" s="46" t="s">
        <v>99</v>
      </c>
      <c r="B30" s="49">
        <v>39</v>
      </c>
      <c r="C30" s="49">
        <v>35</v>
      </c>
      <c r="D30" s="49">
        <v>44</v>
      </c>
      <c r="E30" s="45">
        <f t="shared" si="0"/>
        <v>79</v>
      </c>
    </row>
    <row r="31" spans="1:5" ht="15.95" customHeight="1">
      <c r="A31" s="46" t="s">
        <v>100</v>
      </c>
      <c r="B31" s="49">
        <v>19</v>
      </c>
      <c r="C31" s="49">
        <v>19</v>
      </c>
      <c r="D31" s="49">
        <v>21</v>
      </c>
      <c r="E31" s="45">
        <f t="shared" si="0"/>
        <v>40</v>
      </c>
    </row>
    <row r="32" spans="1:5" ht="15.95" customHeight="1">
      <c r="A32" s="46" t="s">
        <v>101</v>
      </c>
      <c r="B32" s="49">
        <v>30</v>
      </c>
      <c r="C32" s="49">
        <v>27</v>
      </c>
      <c r="D32" s="49">
        <v>30</v>
      </c>
      <c r="E32" s="45">
        <f t="shared" si="0"/>
        <v>57</v>
      </c>
    </row>
    <row r="33" spans="1:5" ht="15.95" customHeight="1">
      <c r="A33" s="46" t="s">
        <v>102</v>
      </c>
      <c r="B33" s="49">
        <v>68</v>
      </c>
      <c r="C33" s="49">
        <v>55</v>
      </c>
      <c r="D33" s="49">
        <v>57</v>
      </c>
      <c r="E33" s="45">
        <f t="shared" si="0"/>
        <v>112</v>
      </c>
    </row>
    <row r="34" spans="1:5" ht="15.95" customHeight="1">
      <c r="A34" s="46" t="s">
        <v>103</v>
      </c>
      <c r="B34" s="49">
        <v>93</v>
      </c>
      <c r="C34" s="49">
        <v>97</v>
      </c>
      <c r="D34" s="49">
        <v>117</v>
      </c>
      <c r="E34" s="45">
        <f t="shared" si="0"/>
        <v>214</v>
      </c>
    </row>
    <row r="35" spans="1:5" ht="15.95" customHeight="1">
      <c r="A35" s="46" t="s">
        <v>104</v>
      </c>
      <c r="B35" s="49">
        <v>32</v>
      </c>
      <c r="C35" s="49">
        <v>23</v>
      </c>
      <c r="D35" s="49">
        <v>31</v>
      </c>
      <c r="E35" s="45">
        <f t="shared" si="0"/>
        <v>54</v>
      </c>
    </row>
    <row r="36" spans="1:5" ht="15.95" customHeight="1">
      <c r="A36" s="46" t="s">
        <v>105</v>
      </c>
      <c r="B36" s="49">
        <v>146</v>
      </c>
      <c r="C36" s="49">
        <v>182</v>
      </c>
      <c r="D36" s="49">
        <v>168</v>
      </c>
      <c r="E36" s="45">
        <f t="shared" si="0"/>
        <v>350</v>
      </c>
    </row>
    <row r="37" spans="1:5" ht="15.95" customHeight="1">
      <c r="A37" s="46" t="s">
        <v>106</v>
      </c>
      <c r="B37" s="49">
        <v>54</v>
      </c>
      <c r="C37" s="49">
        <v>56</v>
      </c>
      <c r="D37" s="49">
        <v>58</v>
      </c>
      <c r="E37" s="45">
        <f t="shared" si="0"/>
        <v>114</v>
      </c>
    </row>
    <row r="38" spans="1:5" ht="15.95" customHeight="1">
      <c r="A38" s="46" t="s">
        <v>107</v>
      </c>
      <c r="B38" s="49">
        <v>51</v>
      </c>
      <c r="C38" s="49">
        <v>87</v>
      </c>
      <c r="D38" s="49">
        <v>93</v>
      </c>
      <c r="E38" s="45">
        <f t="shared" si="0"/>
        <v>180</v>
      </c>
    </row>
    <row r="39" spans="1:5" ht="15.95" customHeight="1">
      <c r="A39" s="48" t="s">
        <v>108</v>
      </c>
      <c r="B39" s="49">
        <v>389</v>
      </c>
      <c r="C39" s="49">
        <v>313</v>
      </c>
      <c r="D39" s="49">
        <v>206</v>
      </c>
      <c r="E39" s="45">
        <f t="shared" si="0"/>
        <v>519</v>
      </c>
    </row>
    <row r="40" spans="1:5" ht="15.95" customHeight="1">
      <c r="A40" s="51"/>
      <c r="B40" s="52"/>
      <c r="C40" s="52"/>
      <c r="D40" s="52"/>
      <c r="E40" s="53"/>
    </row>
    <row r="41" spans="1:5" ht="15.95" customHeight="1">
      <c r="A41" s="54" t="s">
        <v>45</v>
      </c>
      <c r="B41" s="55">
        <f>SUM(B43-B42)</f>
        <v>3964</v>
      </c>
      <c r="C41" s="55">
        <f>SUM(C43-C42)</f>
        <v>3770</v>
      </c>
      <c r="D41" s="55">
        <f>SUM(D43-D42)</f>
        <v>4290</v>
      </c>
      <c r="E41" s="56">
        <f>SUM(E43-E42)</f>
        <v>8060</v>
      </c>
    </row>
    <row r="42" spans="1:5" ht="15.95" customHeight="1">
      <c r="A42" s="46" t="s">
        <v>46</v>
      </c>
      <c r="B42" s="57">
        <v>61</v>
      </c>
      <c r="C42" s="57">
        <v>56</v>
      </c>
      <c r="D42" s="57">
        <v>44</v>
      </c>
      <c r="E42" s="58">
        <f>SUM(C42:D42)</f>
        <v>100</v>
      </c>
    </row>
    <row r="43" spans="1:5" ht="15.95" customHeight="1">
      <c r="A43" s="59" t="s">
        <v>14</v>
      </c>
      <c r="B43" s="60">
        <f>SUM(B4:B40)</f>
        <v>4025</v>
      </c>
      <c r="C43" s="60">
        <f>SUM(C4:C40)</f>
        <v>3826</v>
      </c>
      <c r="D43" s="60">
        <f>SUM(D4:D40)</f>
        <v>4334</v>
      </c>
      <c r="E43" s="61">
        <f>SUM(E4:E40)</f>
        <v>8160</v>
      </c>
    </row>
    <row r="44" spans="1:5" ht="15.95" customHeight="1">
      <c r="A44" s="62"/>
      <c r="B44" s="63"/>
      <c r="C44" s="63"/>
      <c r="D44" s="63"/>
      <c r="E44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00FF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109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110</v>
      </c>
      <c r="B4" s="64">
        <v>157</v>
      </c>
      <c r="C4" s="64">
        <v>156</v>
      </c>
      <c r="D4" s="64">
        <v>171</v>
      </c>
      <c r="E4" s="45">
        <f t="shared" ref="E4:E36" si="0">C4+D4</f>
        <v>327</v>
      </c>
    </row>
    <row r="5" spans="1:1024" ht="15.95" customHeight="1">
      <c r="A5" s="46" t="s">
        <v>111</v>
      </c>
      <c r="B5" s="49">
        <v>85</v>
      </c>
      <c r="C5" s="49">
        <v>68</v>
      </c>
      <c r="D5" s="49">
        <v>79</v>
      </c>
      <c r="E5" s="45">
        <f t="shared" si="0"/>
        <v>147</v>
      </c>
    </row>
    <row r="6" spans="1:1024" ht="15.95" customHeight="1">
      <c r="A6" s="46" t="s">
        <v>112</v>
      </c>
      <c r="B6" s="49">
        <v>245</v>
      </c>
      <c r="C6" s="49">
        <v>221</v>
      </c>
      <c r="D6" s="49">
        <v>265</v>
      </c>
      <c r="E6" s="45">
        <f t="shared" si="0"/>
        <v>486</v>
      </c>
    </row>
    <row r="7" spans="1:1024" ht="15.95" customHeight="1">
      <c r="A7" s="46" t="s">
        <v>113</v>
      </c>
      <c r="B7" s="49">
        <v>69</v>
      </c>
      <c r="C7" s="49">
        <v>60</v>
      </c>
      <c r="D7" s="49">
        <v>83</v>
      </c>
      <c r="E7" s="45">
        <f t="shared" si="0"/>
        <v>143</v>
      </c>
    </row>
    <row r="8" spans="1:1024" ht="15.95" customHeight="1">
      <c r="A8" s="46" t="s">
        <v>114</v>
      </c>
      <c r="B8" s="49">
        <v>64</v>
      </c>
      <c r="C8" s="49">
        <v>60</v>
      </c>
      <c r="D8" s="49">
        <v>82</v>
      </c>
      <c r="E8" s="45">
        <f t="shared" si="0"/>
        <v>142</v>
      </c>
    </row>
    <row r="9" spans="1:1024" ht="15.95" customHeight="1">
      <c r="A9" s="46" t="s">
        <v>115</v>
      </c>
      <c r="B9" s="49">
        <v>8</v>
      </c>
      <c r="C9" s="49">
        <v>3</v>
      </c>
      <c r="D9" s="49">
        <v>5</v>
      </c>
      <c r="E9" s="45">
        <f t="shared" si="0"/>
        <v>8</v>
      </c>
    </row>
    <row r="10" spans="1:1024" ht="15.95" customHeight="1">
      <c r="A10" s="46" t="s">
        <v>116</v>
      </c>
      <c r="B10" s="49">
        <v>67</v>
      </c>
      <c r="C10" s="49">
        <v>14</v>
      </c>
      <c r="D10" s="49">
        <v>53</v>
      </c>
      <c r="E10" s="45">
        <f t="shared" si="0"/>
        <v>67</v>
      </c>
    </row>
    <row r="11" spans="1:1024" ht="15.95" customHeight="1">
      <c r="A11" s="46" t="s">
        <v>117</v>
      </c>
      <c r="B11" s="49">
        <v>154</v>
      </c>
      <c r="C11" s="49">
        <v>156</v>
      </c>
      <c r="D11" s="49">
        <v>190</v>
      </c>
      <c r="E11" s="45">
        <f t="shared" si="0"/>
        <v>346</v>
      </c>
    </row>
    <row r="12" spans="1:1024" ht="15.95" customHeight="1">
      <c r="A12" s="46" t="s">
        <v>118</v>
      </c>
      <c r="B12" s="49">
        <v>53</v>
      </c>
      <c r="C12" s="49">
        <v>58</v>
      </c>
      <c r="D12" s="49">
        <v>57</v>
      </c>
      <c r="E12" s="45">
        <f t="shared" si="0"/>
        <v>115</v>
      </c>
    </row>
    <row r="13" spans="1:1024" ht="15.95" customHeight="1">
      <c r="A13" s="46" t="s">
        <v>119</v>
      </c>
      <c r="B13" s="49">
        <v>253</v>
      </c>
      <c r="C13" s="49">
        <v>216</v>
      </c>
      <c r="D13" s="49">
        <v>246</v>
      </c>
      <c r="E13" s="45">
        <f t="shared" si="0"/>
        <v>462</v>
      </c>
    </row>
    <row r="14" spans="1:1024" ht="15.95" customHeight="1">
      <c r="A14" s="46" t="s">
        <v>120</v>
      </c>
      <c r="B14" s="49">
        <v>49</v>
      </c>
      <c r="C14" s="49">
        <v>68</v>
      </c>
      <c r="D14" s="49">
        <v>73</v>
      </c>
      <c r="E14" s="45">
        <f t="shared" si="0"/>
        <v>141</v>
      </c>
    </row>
    <row r="15" spans="1:1024" ht="15.95" customHeight="1">
      <c r="A15" s="46" t="s">
        <v>121</v>
      </c>
      <c r="B15" s="49">
        <v>303</v>
      </c>
      <c r="C15" s="49">
        <v>346</v>
      </c>
      <c r="D15" s="49">
        <v>357</v>
      </c>
      <c r="E15" s="45">
        <f t="shared" si="0"/>
        <v>703</v>
      </c>
    </row>
    <row r="16" spans="1:1024" ht="15.95" customHeight="1">
      <c r="A16" s="46" t="s">
        <v>122</v>
      </c>
      <c r="B16" s="49">
        <v>289</v>
      </c>
      <c r="C16" s="49">
        <v>345</v>
      </c>
      <c r="D16" s="49">
        <v>336</v>
      </c>
      <c r="E16" s="45">
        <f t="shared" si="0"/>
        <v>681</v>
      </c>
    </row>
    <row r="17" spans="1:5" ht="15.95" customHeight="1">
      <c r="A17" s="46" t="s">
        <v>123</v>
      </c>
      <c r="B17" s="49">
        <v>45</v>
      </c>
      <c r="C17" s="49">
        <v>38</v>
      </c>
      <c r="D17" s="49">
        <v>33</v>
      </c>
      <c r="E17" s="45">
        <f t="shared" si="0"/>
        <v>71</v>
      </c>
    </row>
    <row r="18" spans="1:5" ht="15.95" customHeight="1">
      <c r="A18" s="46" t="s">
        <v>124</v>
      </c>
      <c r="B18" s="49">
        <v>76</v>
      </c>
      <c r="C18" s="49">
        <v>55</v>
      </c>
      <c r="D18" s="49">
        <v>95</v>
      </c>
      <c r="E18" s="45">
        <f t="shared" si="0"/>
        <v>150</v>
      </c>
    </row>
    <row r="19" spans="1:5" ht="15.95" customHeight="1">
      <c r="A19" s="48" t="s">
        <v>125</v>
      </c>
      <c r="B19" s="49">
        <v>42</v>
      </c>
      <c r="C19" s="49">
        <v>38</v>
      </c>
      <c r="D19" s="49">
        <v>47</v>
      </c>
      <c r="E19" s="45">
        <f t="shared" si="0"/>
        <v>85</v>
      </c>
    </row>
    <row r="20" spans="1:5" ht="15.95" customHeight="1">
      <c r="A20" s="46" t="s">
        <v>126</v>
      </c>
      <c r="B20" s="49">
        <v>57</v>
      </c>
      <c r="C20" s="49">
        <v>48</v>
      </c>
      <c r="D20" s="49">
        <v>67</v>
      </c>
      <c r="E20" s="45">
        <f t="shared" si="0"/>
        <v>115</v>
      </c>
    </row>
    <row r="21" spans="1:5" ht="15.95" customHeight="1">
      <c r="A21" s="46" t="s">
        <v>127</v>
      </c>
      <c r="B21" s="49">
        <v>34</v>
      </c>
      <c r="C21" s="49">
        <v>31</v>
      </c>
      <c r="D21" s="49">
        <v>35</v>
      </c>
      <c r="E21" s="45">
        <f t="shared" si="0"/>
        <v>66</v>
      </c>
    </row>
    <row r="22" spans="1:5" ht="15.95" customHeight="1">
      <c r="A22" s="46" t="s">
        <v>128</v>
      </c>
      <c r="B22" s="49">
        <v>42</v>
      </c>
      <c r="C22" s="49">
        <v>30</v>
      </c>
      <c r="D22" s="49">
        <v>37</v>
      </c>
      <c r="E22" s="45">
        <f t="shared" si="0"/>
        <v>67</v>
      </c>
    </row>
    <row r="23" spans="1:5" ht="15.95" customHeight="1">
      <c r="A23" s="46" t="s">
        <v>129</v>
      </c>
      <c r="B23" s="49">
        <v>13</v>
      </c>
      <c r="C23" s="49">
        <v>11</v>
      </c>
      <c r="D23" s="49">
        <v>13</v>
      </c>
      <c r="E23" s="45">
        <f t="shared" si="0"/>
        <v>24</v>
      </c>
    </row>
    <row r="24" spans="1:5" ht="15.95" customHeight="1">
      <c r="A24" s="46" t="s">
        <v>130</v>
      </c>
      <c r="B24" s="49">
        <v>24</v>
      </c>
      <c r="C24" s="49">
        <v>29</v>
      </c>
      <c r="D24" s="49">
        <v>20</v>
      </c>
      <c r="E24" s="45">
        <f t="shared" si="0"/>
        <v>49</v>
      </c>
    </row>
    <row r="25" spans="1:5" ht="15.95" customHeight="1">
      <c r="A25" s="46" t="s">
        <v>131</v>
      </c>
      <c r="B25" s="49">
        <v>15</v>
      </c>
      <c r="C25" s="49">
        <v>9</v>
      </c>
      <c r="D25" s="49">
        <v>17</v>
      </c>
      <c r="E25" s="45">
        <f t="shared" si="0"/>
        <v>26</v>
      </c>
    </row>
    <row r="26" spans="1:5" ht="15.95" customHeight="1">
      <c r="A26" s="46" t="s">
        <v>132</v>
      </c>
      <c r="B26" s="49">
        <v>73</v>
      </c>
      <c r="C26" s="49">
        <v>76</v>
      </c>
      <c r="D26" s="49">
        <v>69</v>
      </c>
      <c r="E26" s="45">
        <f t="shared" si="0"/>
        <v>145</v>
      </c>
    </row>
    <row r="27" spans="1:5" ht="15.95" customHeight="1">
      <c r="A27" s="46" t="s">
        <v>133</v>
      </c>
      <c r="B27" s="49">
        <v>72</v>
      </c>
      <c r="C27" s="49">
        <v>70</v>
      </c>
      <c r="D27" s="49">
        <v>78</v>
      </c>
      <c r="E27" s="45">
        <f t="shared" si="0"/>
        <v>148</v>
      </c>
    </row>
    <row r="28" spans="1:5" ht="15.95" customHeight="1">
      <c r="A28" s="46" t="s">
        <v>134</v>
      </c>
      <c r="B28" s="49">
        <v>5</v>
      </c>
      <c r="C28" s="49">
        <v>3</v>
      </c>
      <c r="D28" s="49">
        <v>6</v>
      </c>
      <c r="E28" s="45">
        <f t="shared" si="0"/>
        <v>9</v>
      </c>
    </row>
    <row r="29" spans="1:5" ht="15.95" customHeight="1">
      <c r="A29" s="46" t="s">
        <v>135</v>
      </c>
      <c r="B29" s="49">
        <v>4</v>
      </c>
      <c r="C29" s="49">
        <v>4</v>
      </c>
      <c r="D29" s="49">
        <v>3</v>
      </c>
      <c r="E29" s="45">
        <f t="shared" si="0"/>
        <v>7</v>
      </c>
    </row>
    <row r="30" spans="1:5" ht="15.95" customHeight="1">
      <c r="A30" s="46" t="s">
        <v>136</v>
      </c>
      <c r="B30" s="49">
        <v>17</v>
      </c>
      <c r="C30" s="49">
        <v>16</v>
      </c>
      <c r="D30" s="49">
        <v>16</v>
      </c>
      <c r="E30" s="45">
        <f t="shared" si="0"/>
        <v>32</v>
      </c>
    </row>
    <row r="31" spans="1:5" ht="15.95" customHeight="1">
      <c r="A31" s="46" t="s">
        <v>137</v>
      </c>
      <c r="B31" s="49">
        <v>0</v>
      </c>
      <c r="C31" s="49">
        <v>0</v>
      </c>
      <c r="D31" s="49">
        <v>0</v>
      </c>
      <c r="E31" s="45">
        <f t="shared" si="0"/>
        <v>0</v>
      </c>
    </row>
    <row r="32" spans="1:5" ht="15.95" customHeight="1">
      <c r="A32" s="46" t="s">
        <v>138</v>
      </c>
      <c r="B32" s="49">
        <v>16</v>
      </c>
      <c r="C32" s="49">
        <v>14</v>
      </c>
      <c r="D32" s="49">
        <v>17</v>
      </c>
      <c r="E32" s="45">
        <f t="shared" si="0"/>
        <v>31</v>
      </c>
    </row>
    <row r="33" spans="1:5" ht="15.95" customHeight="1">
      <c r="A33" s="46" t="s">
        <v>139</v>
      </c>
      <c r="B33" s="49">
        <v>121</v>
      </c>
      <c r="C33" s="49">
        <v>112</v>
      </c>
      <c r="D33" s="49">
        <v>125</v>
      </c>
      <c r="E33" s="45">
        <f t="shared" si="0"/>
        <v>237</v>
      </c>
    </row>
    <row r="34" spans="1:5" ht="15.95" customHeight="1">
      <c r="A34" s="46" t="s">
        <v>140</v>
      </c>
      <c r="B34" s="49">
        <v>98</v>
      </c>
      <c r="C34" s="49">
        <v>97</v>
      </c>
      <c r="D34" s="49">
        <v>107</v>
      </c>
      <c r="E34" s="45">
        <f t="shared" si="0"/>
        <v>204</v>
      </c>
    </row>
    <row r="35" spans="1:5" ht="15.95" customHeight="1">
      <c r="A35" s="46" t="s">
        <v>141</v>
      </c>
      <c r="B35" s="49">
        <v>90</v>
      </c>
      <c r="C35" s="49">
        <v>102</v>
      </c>
      <c r="D35" s="49">
        <v>115</v>
      </c>
      <c r="E35" s="45">
        <f t="shared" si="0"/>
        <v>217</v>
      </c>
    </row>
    <row r="36" spans="1:5" ht="15.95" customHeight="1">
      <c r="A36" s="65" t="s">
        <v>142</v>
      </c>
      <c r="B36" s="49">
        <v>305</v>
      </c>
      <c r="C36" s="49">
        <v>248</v>
      </c>
      <c r="D36" s="49">
        <v>281</v>
      </c>
      <c r="E36" s="45">
        <f t="shared" si="0"/>
        <v>529</v>
      </c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51"/>
      <c r="B38" s="52"/>
      <c r="C38" s="52"/>
      <c r="D38" s="52"/>
      <c r="E38" s="53"/>
    </row>
    <row r="39" spans="1:5" ht="15.95" customHeight="1">
      <c r="A39" s="54" t="s">
        <v>45</v>
      </c>
      <c r="B39" s="55">
        <f>SUM(B41-B40)</f>
        <v>2916</v>
      </c>
      <c r="C39" s="55">
        <f>SUM(C41-C40)</f>
        <v>2782</v>
      </c>
      <c r="D39" s="55">
        <f>SUM(D41-D40)</f>
        <v>3152</v>
      </c>
      <c r="E39" s="56">
        <f>SUM(E41-E40)</f>
        <v>5934</v>
      </c>
    </row>
    <row r="40" spans="1:5" ht="15.95" customHeight="1">
      <c r="A40" s="46" t="s">
        <v>46</v>
      </c>
      <c r="B40" s="57">
        <v>29</v>
      </c>
      <c r="C40" s="57">
        <v>20</v>
      </c>
      <c r="D40" s="57">
        <v>26</v>
      </c>
      <c r="E40" s="58">
        <f>SUM(C40:D40)</f>
        <v>46</v>
      </c>
    </row>
    <row r="41" spans="1:5" ht="15.95" customHeight="1">
      <c r="A41" s="59" t="s">
        <v>14</v>
      </c>
      <c r="B41" s="60">
        <f>SUM(B4:B38)</f>
        <v>2945</v>
      </c>
      <c r="C41" s="60">
        <f>SUM(C4:C38)</f>
        <v>2802</v>
      </c>
      <c r="D41" s="60">
        <f>SUM(D4:D38)</f>
        <v>3178</v>
      </c>
      <c r="E41" s="61">
        <f>SUM(E4:E38)</f>
        <v>5980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143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144</v>
      </c>
      <c r="B4" s="64">
        <v>150</v>
      </c>
      <c r="C4" s="64">
        <v>132</v>
      </c>
      <c r="D4" s="64">
        <v>168</v>
      </c>
      <c r="E4" s="45">
        <f t="shared" ref="E4:E19" si="0">C4+D4</f>
        <v>300</v>
      </c>
    </row>
    <row r="5" spans="1:1024" ht="15.95" customHeight="1">
      <c r="A5" s="46" t="s">
        <v>145</v>
      </c>
      <c r="B5" s="49">
        <v>292</v>
      </c>
      <c r="C5" s="49">
        <v>312</v>
      </c>
      <c r="D5" s="49">
        <v>352</v>
      </c>
      <c r="E5" s="45">
        <f t="shared" si="0"/>
        <v>664</v>
      </c>
    </row>
    <row r="6" spans="1:1024" ht="15.95" customHeight="1">
      <c r="A6" s="46" t="s">
        <v>146</v>
      </c>
      <c r="B6" s="49">
        <v>104</v>
      </c>
      <c r="C6" s="49">
        <v>109</v>
      </c>
      <c r="D6" s="49">
        <v>112</v>
      </c>
      <c r="E6" s="45">
        <f t="shared" si="0"/>
        <v>221</v>
      </c>
    </row>
    <row r="7" spans="1:1024" ht="15.95" customHeight="1">
      <c r="A7" s="46" t="s">
        <v>147</v>
      </c>
      <c r="B7" s="49">
        <v>162</v>
      </c>
      <c r="C7" s="49">
        <v>196</v>
      </c>
      <c r="D7" s="49">
        <v>199</v>
      </c>
      <c r="E7" s="45">
        <f t="shared" si="0"/>
        <v>395</v>
      </c>
    </row>
    <row r="8" spans="1:1024" ht="15.95" customHeight="1">
      <c r="A8" s="46" t="s">
        <v>148</v>
      </c>
      <c r="B8" s="49">
        <v>26</v>
      </c>
      <c r="C8" s="49">
        <v>24</v>
      </c>
      <c r="D8" s="49">
        <v>35</v>
      </c>
      <c r="E8" s="45">
        <f t="shared" si="0"/>
        <v>59</v>
      </c>
    </row>
    <row r="9" spans="1:1024" ht="15.95" customHeight="1">
      <c r="A9" s="46" t="s">
        <v>149</v>
      </c>
      <c r="B9" s="49">
        <v>80</v>
      </c>
      <c r="C9" s="49">
        <v>82</v>
      </c>
      <c r="D9" s="49">
        <v>93</v>
      </c>
      <c r="E9" s="45">
        <f t="shared" si="0"/>
        <v>175</v>
      </c>
    </row>
    <row r="10" spans="1:1024" ht="15.95" customHeight="1">
      <c r="A10" s="46" t="s">
        <v>150</v>
      </c>
      <c r="B10" s="49">
        <v>119</v>
      </c>
      <c r="C10" s="49">
        <v>102</v>
      </c>
      <c r="D10" s="49">
        <v>130</v>
      </c>
      <c r="E10" s="45">
        <f t="shared" si="0"/>
        <v>232</v>
      </c>
    </row>
    <row r="11" spans="1:1024" ht="15.95" customHeight="1">
      <c r="A11" s="46" t="s">
        <v>151</v>
      </c>
      <c r="B11" s="49">
        <v>80</v>
      </c>
      <c r="C11" s="49">
        <v>71</v>
      </c>
      <c r="D11" s="49">
        <v>90</v>
      </c>
      <c r="E11" s="45">
        <f t="shared" si="0"/>
        <v>161</v>
      </c>
    </row>
    <row r="12" spans="1:1024" ht="15.95" customHeight="1">
      <c r="A12" s="46" t="s">
        <v>152</v>
      </c>
      <c r="B12" s="49">
        <v>64</v>
      </c>
      <c r="C12" s="49">
        <v>71</v>
      </c>
      <c r="D12" s="49">
        <v>68</v>
      </c>
      <c r="E12" s="45">
        <f t="shared" si="0"/>
        <v>139</v>
      </c>
    </row>
    <row r="13" spans="1:1024" ht="15.95" customHeight="1">
      <c r="A13" s="46" t="s">
        <v>153</v>
      </c>
      <c r="B13" s="49">
        <v>144</v>
      </c>
      <c r="C13" s="49">
        <v>128</v>
      </c>
      <c r="D13" s="49">
        <v>178</v>
      </c>
      <c r="E13" s="45">
        <f t="shared" si="0"/>
        <v>306</v>
      </c>
    </row>
    <row r="14" spans="1:1024" ht="15.95" customHeight="1">
      <c r="A14" s="46" t="s">
        <v>154</v>
      </c>
      <c r="B14" s="49">
        <v>65</v>
      </c>
      <c r="C14" s="49">
        <v>71</v>
      </c>
      <c r="D14" s="49">
        <v>70</v>
      </c>
      <c r="E14" s="45">
        <f t="shared" si="0"/>
        <v>141</v>
      </c>
    </row>
    <row r="15" spans="1:1024" ht="15.95" customHeight="1">
      <c r="A15" s="46" t="s">
        <v>155</v>
      </c>
      <c r="B15" s="49">
        <v>153</v>
      </c>
      <c r="C15" s="49">
        <v>159</v>
      </c>
      <c r="D15" s="49">
        <v>198</v>
      </c>
      <c r="E15" s="45">
        <f t="shared" si="0"/>
        <v>357</v>
      </c>
    </row>
    <row r="16" spans="1:1024" ht="15.95" customHeight="1">
      <c r="A16" s="46" t="s">
        <v>156</v>
      </c>
      <c r="B16" s="49">
        <v>114</v>
      </c>
      <c r="C16" s="49">
        <v>98</v>
      </c>
      <c r="D16" s="49">
        <v>110</v>
      </c>
      <c r="E16" s="45">
        <f t="shared" si="0"/>
        <v>208</v>
      </c>
    </row>
    <row r="17" spans="1:5" ht="15.95" customHeight="1">
      <c r="A17" s="46" t="s">
        <v>157</v>
      </c>
      <c r="B17" s="49">
        <v>123</v>
      </c>
      <c r="C17" s="49">
        <v>128</v>
      </c>
      <c r="D17" s="49">
        <v>143</v>
      </c>
      <c r="E17" s="45">
        <f t="shared" si="0"/>
        <v>271</v>
      </c>
    </row>
    <row r="18" spans="1:5" ht="15.95" customHeight="1">
      <c r="A18" s="46" t="s">
        <v>158</v>
      </c>
      <c r="B18" s="49">
        <v>82</v>
      </c>
      <c r="C18" s="49">
        <v>133</v>
      </c>
      <c r="D18" s="49">
        <v>137</v>
      </c>
      <c r="E18" s="45">
        <f t="shared" si="0"/>
        <v>270</v>
      </c>
    </row>
    <row r="19" spans="1:5" ht="15.95" customHeight="1">
      <c r="A19" s="48" t="s">
        <v>159</v>
      </c>
      <c r="B19" s="49">
        <v>178</v>
      </c>
      <c r="C19" s="49">
        <v>108</v>
      </c>
      <c r="D19" s="49">
        <v>122</v>
      </c>
      <c r="E19" s="45">
        <f t="shared" si="0"/>
        <v>230</v>
      </c>
    </row>
    <row r="20" spans="1:5" ht="15.95" customHeight="1">
      <c r="A20" s="46"/>
      <c r="B20" s="49"/>
      <c r="C20" s="49"/>
      <c r="D20" s="49"/>
      <c r="E20" s="50"/>
    </row>
    <row r="21" spans="1:5" ht="15.95" customHeight="1">
      <c r="A21" s="46"/>
      <c r="B21" s="49"/>
      <c r="C21" s="49"/>
      <c r="D21" s="49"/>
      <c r="E21" s="50"/>
    </row>
    <row r="22" spans="1:5" ht="15.95" customHeight="1">
      <c r="A22" s="46"/>
      <c r="B22" s="49"/>
      <c r="C22" s="49"/>
      <c r="D22" s="49"/>
      <c r="E22" s="50"/>
    </row>
    <row r="23" spans="1:5" ht="15.95" customHeight="1">
      <c r="A23" s="46"/>
      <c r="B23" s="49"/>
      <c r="C23" s="49"/>
      <c r="D23" s="49"/>
      <c r="E23" s="50"/>
    </row>
    <row r="24" spans="1:5" ht="15.95" customHeight="1">
      <c r="A24" s="46"/>
      <c r="B24" s="49"/>
      <c r="C24" s="49"/>
      <c r="D24" s="49"/>
      <c r="E24" s="50"/>
    </row>
    <row r="25" spans="1:5" ht="15.95" customHeight="1">
      <c r="A25" s="46"/>
      <c r="B25" s="49"/>
      <c r="C25" s="49"/>
      <c r="D25" s="49"/>
      <c r="E25" s="50"/>
    </row>
    <row r="26" spans="1:5" ht="15.95" customHeight="1">
      <c r="A26" s="46"/>
      <c r="B26" s="49"/>
      <c r="C26" s="49"/>
      <c r="D26" s="49"/>
      <c r="E26" s="50"/>
    </row>
    <row r="27" spans="1:5" ht="15.95" customHeight="1">
      <c r="A27" s="46"/>
      <c r="B27" s="49"/>
      <c r="C27" s="49"/>
      <c r="D27" s="49"/>
      <c r="E27" s="50"/>
    </row>
    <row r="28" spans="1:5" ht="15.95" customHeight="1">
      <c r="A28" s="46"/>
      <c r="B28" s="49"/>
      <c r="C28" s="49"/>
      <c r="D28" s="49"/>
      <c r="E28" s="50"/>
    </row>
    <row r="29" spans="1:5" ht="15.95" customHeight="1">
      <c r="A29" s="46"/>
      <c r="B29" s="49"/>
      <c r="C29" s="49"/>
      <c r="D29" s="49"/>
      <c r="E29" s="50"/>
    </row>
    <row r="30" spans="1:5" ht="15.95" customHeight="1">
      <c r="A30" s="46"/>
      <c r="B30" s="49"/>
      <c r="C30" s="49"/>
      <c r="D30" s="49"/>
      <c r="E30" s="50"/>
    </row>
    <row r="31" spans="1:5" ht="15.95" customHeight="1">
      <c r="A31" s="46"/>
      <c r="B31" s="49"/>
      <c r="C31" s="49"/>
      <c r="D31" s="49"/>
      <c r="E31" s="50"/>
    </row>
    <row r="32" spans="1:5" ht="15.95" customHeight="1">
      <c r="A32" s="46"/>
      <c r="B32" s="49"/>
      <c r="C32" s="49"/>
      <c r="D32" s="49"/>
      <c r="E32" s="50"/>
    </row>
    <row r="33" spans="1:5" ht="15.95" customHeight="1">
      <c r="A33" s="46"/>
      <c r="B33" s="49"/>
      <c r="C33" s="49"/>
      <c r="D33" s="49"/>
      <c r="E33" s="50"/>
    </row>
    <row r="34" spans="1:5" ht="15.95" customHeight="1">
      <c r="A34" s="46"/>
      <c r="B34" s="49"/>
      <c r="C34" s="49"/>
      <c r="D34" s="49"/>
      <c r="E34" s="50"/>
    </row>
    <row r="35" spans="1:5" ht="15.95" customHeight="1">
      <c r="A35" s="46"/>
      <c r="B35" s="49"/>
      <c r="C35" s="49"/>
      <c r="D35" s="49"/>
      <c r="E35" s="50"/>
    </row>
    <row r="36" spans="1:5" ht="15.95" customHeight="1">
      <c r="A36" s="46"/>
      <c r="B36" s="49"/>
      <c r="C36" s="49"/>
      <c r="D36" s="49"/>
      <c r="E36" s="50"/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51"/>
      <c r="B38" s="52"/>
      <c r="C38" s="52"/>
      <c r="D38" s="52"/>
      <c r="E38" s="53"/>
    </row>
    <row r="39" spans="1:5" ht="15.95" customHeight="1">
      <c r="A39" s="54" t="s">
        <v>45</v>
      </c>
      <c r="B39" s="55">
        <f>SUM(B41-B40)</f>
        <v>1870</v>
      </c>
      <c r="C39" s="55">
        <f>SUM(C41-C40)</f>
        <v>1898</v>
      </c>
      <c r="D39" s="55">
        <f>SUM(D41-D40)</f>
        <v>2149</v>
      </c>
      <c r="E39" s="56">
        <f>SUM(E41-E40)</f>
        <v>4047</v>
      </c>
    </row>
    <row r="40" spans="1:5" ht="15.95" customHeight="1">
      <c r="A40" s="46" t="s">
        <v>46</v>
      </c>
      <c r="B40" s="57">
        <v>66</v>
      </c>
      <c r="C40" s="57">
        <v>26</v>
      </c>
      <c r="D40" s="57">
        <v>56</v>
      </c>
      <c r="E40" s="58">
        <f>SUM(C40:D40)</f>
        <v>82</v>
      </c>
    </row>
    <row r="41" spans="1:5" ht="15.95" customHeight="1">
      <c r="A41" s="59" t="s">
        <v>14</v>
      </c>
      <c r="B41" s="60">
        <f>SUM(B4:B38)</f>
        <v>1936</v>
      </c>
      <c r="C41" s="60">
        <f>SUM(C4:C38)</f>
        <v>1924</v>
      </c>
      <c r="D41" s="60">
        <f>SUM(D4:D38)</f>
        <v>2205</v>
      </c>
      <c r="E41" s="61">
        <f>SUM(E4:E38)</f>
        <v>4129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C99FF"/>
  </sheetPr>
  <dimension ref="A1:AMK43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160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161</v>
      </c>
      <c r="B4" s="64">
        <v>162</v>
      </c>
      <c r="C4" s="64">
        <v>145</v>
      </c>
      <c r="D4" s="64">
        <v>179</v>
      </c>
      <c r="E4" s="45">
        <f t="shared" ref="E4:E38" si="0">C4+D4</f>
        <v>324</v>
      </c>
    </row>
    <row r="5" spans="1:1024" ht="15.95" customHeight="1">
      <c r="A5" s="46" t="s">
        <v>162</v>
      </c>
      <c r="B5" s="49">
        <v>42</v>
      </c>
      <c r="C5" s="49">
        <v>47</v>
      </c>
      <c r="D5" s="49">
        <v>53</v>
      </c>
      <c r="E5" s="45">
        <f t="shared" si="0"/>
        <v>100</v>
      </c>
    </row>
    <row r="6" spans="1:1024" ht="15.95" customHeight="1">
      <c r="A6" s="46" t="s">
        <v>163</v>
      </c>
      <c r="B6" s="49">
        <v>14</v>
      </c>
      <c r="C6" s="49">
        <v>15</v>
      </c>
      <c r="D6" s="49">
        <v>15</v>
      </c>
      <c r="E6" s="45">
        <f t="shared" si="0"/>
        <v>30</v>
      </c>
    </row>
    <row r="7" spans="1:1024" ht="15.95" customHeight="1">
      <c r="A7" s="46" t="s">
        <v>164</v>
      </c>
      <c r="B7" s="49">
        <v>115</v>
      </c>
      <c r="C7" s="49">
        <v>119</v>
      </c>
      <c r="D7" s="49">
        <v>126</v>
      </c>
      <c r="E7" s="45">
        <f t="shared" si="0"/>
        <v>245</v>
      </c>
    </row>
    <row r="8" spans="1:1024" ht="15.95" customHeight="1">
      <c r="A8" s="46" t="s">
        <v>165</v>
      </c>
      <c r="B8" s="49">
        <v>95</v>
      </c>
      <c r="C8" s="49">
        <v>85</v>
      </c>
      <c r="D8" s="49">
        <v>127</v>
      </c>
      <c r="E8" s="45">
        <f t="shared" si="0"/>
        <v>212</v>
      </c>
    </row>
    <row r="9" spans="1:1024" ht="15.95" customHeight="1">
      <c r="A9" s="46" t="s">
        <v>166</v>
      </c>
      <c r="B9" s="49">
        <v>76</v>
      </c>
      <c r="C9" s="49">
        <v>72</v>
      </c>
      <c r="D9" s="49">
        <v>66</v>
      </c>
      <c r="E9" s="45">
        <f t="shared" si="0"/>
        <v>138</v>
      </c>
    </row>
    <row r="10" spans="1:1024" ht="15.95" customHeight="1">
      <c r="A10" s="48" t="s">
        <v>167</v>
      </c>
      <c r="B10" s="49">
        <v>43</v>
      </c>
      <c r="C10" s="49">
        <v>90</v>
      </c>
      <c r="D10" s="49">
        <v>80</v>
      </c>
      <c r="E10" s="45">
        <f t="shared" si="0"/>
        <v>170</v>
      </c>
    </row>
    <row r="11" spans="1:1024" ht="15.95" customHeight="1">
      <c r="A11" s="48" t="s">
        <v>168</v>
      </c>
      <c r="B11" s="49">
        <v>222</v>
      </c>
      <c r="C11" s="49">
        <v>246</v>
      </c>
      <c r="D11" s="49">
        <v>271</v>
      </c>
      <c r="E11" s="45">
        <f t="shared" si="0"/>
        <v>517</v>
      </c>
    </row>
    <row r="12" spans="1:1024" ht="15.95" customHeight="1">
      <c r="A12" s="46" t="s">
        <v>169</v>
      </c>
      <c r="B12" s="49">
        <v>165</v>
      </c>
      <c r="C12" s="49">
        <v>157</v>
      </c>
      <c r="D12" s="49">
        <v>179</v>
      </c>
      <c r="E12" s="45">
        <f t="shared" si="0"/>
        <v>336</v>
      </c>
    </row>
    <row r="13" spans="1:1024" ht="15.95" customHeight="1">
      <c r="A13" s="46" t="s">
        <v>170</v>
      </c>
      <c r="B13" s="49">
        <v>54</v>
      </c>
      <c r="C13" s="49">
        <v>61</v>
      </c>
      <c r="D13" s="49">
        <v>68</v>
      </c>
      <c r="E13" s="45">
        <f t="shared" si="0"/>
        <v>129</v>
      </c>
    </row>
    <row r="14" spans="1:1024" ht="15.95" customHeight="1">
      <c r="A14" s="46" t="s">
        <v>171</v>
      </c>
      <c r="B14" s="49">
        <v>23</v>
      </c>
      <c r="C14" s="49">
        <v>22</v>
      </c>
      <c r="D14" s="49">
        <v>22</v>
      </c>
      <c r="E14" s="45">
        <f t="shared" si="0"/>
        <v>44</v>
      </c>
    </row>
    <row r="15" spans="1:1024" ht="15.95" customHeight="1">
      <c r="A15" s="46" t="s">
        <v>172</v>
      </c>
      <c r="B15" s="49">
        <v>42</v>
      </c>
      <c r="C15" s="49">
        <v>39</v>
      </c>
      <c r="D15" s="49">
        <v>37</v>
      </c>
      <c r="E15" s="45">
        <f t="shared" si="0"/>
        <v>76</v>
      </c>
    </row>
    <row r="16" spans="1:1024" ht="15.95" customHeight="1">
      <c r="A16" s="46" t="s">
        <v>173</v>
      </c>
      <c r="B16" s="49">
        <v>328</v>
      </c>
      <c r="C16" s="49">
        <v>362</v>
      </c>
      <c r="D16" s="49">
        <v>392</v>
      </c>
      <c r="E16" s="45">
        <f t="shared" si="0"/>
        <v>754</v>
      </c>
    </row>
    <row r="17" spans="1:5" ht="15.95" customHeight="1">
      <c r="A17" s="46" t="s">
        <v>174</v>
      </c>
      <c r="B17" s="49">
        <v>20</v>
      </c>
      <c r="C17" s="49">
        <v>40</v>
      </c>
      <c r="D17" s="49">
        <v>39</v>
      </c>
      <c r="E17" s="45">
        <f t="shared" si="0"/>
        <v>79</v>
      </c>
    </row>
    <row r="18" spans="1:5" ht="15.95" customHeight="1">
      <c r="A18" s="46" t="s">
        <v>175</v>
      </c>
      <c r="B18" s="49">
        <v>197</v>
      </c>
      <c r="C18" s="49">
        <v>187</v>
      </c>
      <c r="D18" s="49">
        <v>201</v>
      </c>
      <c r="E18" s="45">
        <f t="shared" si="0"/>
        <v>388</v>
      </c>
    </row>
    <row r="19" spans="1:5" ht="15.95" customHeight="1">
      <c r="A19" s="46" t="s">
        <v>176</v>
      </c>
      <c r="B19" s="49">
        <v>339</v>
      </c>
      <c r="C19" s="49">
        <v>351</v>
      </c>
      <c r="D19" s="49">
        <v>417</v>
      </c>
      <c r="E19" s="45">
        <f t="shared" si="0"/>
        <v>768</v>
      </c>
    </row>
    <row r="20" spans="1:5" ht="15.95" customHeight="1">
      <c r="A20" s="46" t="s">
        <v>177</v>
      </c>
      <c r="B20" s="66">
        <v>183</v>
      </c>
      <c r="C20" s="66">
        <v>188</v>
      </c>
      <c r="D20" s="66">
        <v>203</v>
      </c>
      <c r="E20" s="45">
        <f t="shared" si="0"/>
        <v>391</v>
      </c>
    </row>
    <row r="21" spans="1:5" ht="15.95" customHeight="1">
      <c r="A21" s="67" t="s">
        <v>178</v>
      </c>
      <c r="B21" s="66">
        <v>264</v>
      </c>
      <c r="C21" s="66">
        <v>282</v>
      </c>
      <c r="D21" s="66">
        <v>313</v>
      </c>
      <c r="E21" s="45">
        <f t="shared" si="0"/>
        <v>595</v>
      </c>
    </row>
    <row r="22" spans="1:5" ht="15.95" customHeight="1">
      <c r="A22" s="67" t="s">
        <v>179</v>
      </c>
      <c r="B22" s="66">
        <v>6</v>
      </c>
      <c r="C22" s="66">
        <v>0</v>
      </c>
      <c r="D22" s="66">
        <v>6</v>
      </c>
      <c r="E22" s="45">
        <f t="shared" si="0"/>
        <v>6</v>
      </c>
    </row>
    <row r="23" spans="1:5" ht="15.95" customHeight="1">
      <c r="A23" s="67" t="s">
        <v>180</v>
      </c>
      <c r="B23" s="66">
        <v>94</v>
      </c>
      <c r="C23" s="66">
        <v>93</v>
      </c>
      <c r="D23" s="66">
        <v>104</v>
      </c>
      <c r="E23" s="45">
        <f t="shared" si="0"/>
        <v>197</v>
      </c>
    </row>
    <row r="24" spans="1:5" ht="15.95" customHeight="1">
      <c r="A24" s="67" t="s">
        <v>181</v>
      </c>
      <c r="B24" s="66">
        <v>92</v>
      </c>
      <c r="C24" s="66">
        <v>103</v>
      </c>
      <c r="D24" s="66">
        <v>95</v>
      </c>
      <c r="E24" s="45">
        <f t="shared" si="0"/>
        <v>198</v>
      </c>
    </row>
    <row r="25" spans="1:5" ht="15.95" customHeight="1">
      <c r="A25" s="67" t="s">
        <v>182</v>
      </c>
      <c r="B25" s="66">
        <v>347</v>
      </c>
      <c r="C25" s="66">
        <v>427</v>
      </c>
      <c r="D25" s="66">
        <v>411</v>
      </c>
      <c r="E25" s="45">
        <f t="shared" si="0"/>
        <v>838</v>
      </c>
    </row>
    <row r="26" spans="1:5" ht="15.95" customHeight="1">
      <c r="A26" s="67" t="s">
        <v>183</v>
      </c>
      <c r="B26" s="66">
        <v>77</v>
      </c>
      <c r="C26" s="66">
        <v>88</v>
      </c>
      <c r="D26" s="66">
        <v>88</v>
      </c>
      <c r="E26" s="45">
        <f t="shared" si="0"/>
        <v>176</v>
      </c>
    </row>
    <row r="27" spans="1:5" ht="15.95" customHeight="1">
      <c r="A27" s="67" t="s">
        <v>184</v>
      </c>
      <c r="B27" s="66">
        <v>70</v>
      </c>
      <c r="C27" s="66">
        <v>70</v>
      </c>
      <c r="D27" s="66">
        <v>82</v>
      </c>
      <c r="E27" s="45">
        <f t="shared" si="0"/>
        <v>152</v>
      </c>
    </row>
    <row r="28" spans="1:5" ht="15.95" customHeight="1">
      <c r="A28" s="67" t="s">
        <v>185</v>
      </c>
      <c r="B28" s="66">
        <v>31</v>
      </c>
      <c r="C28" s="66">
        <v>22</v>
      </c>
      <c r="D28" s="66">
        <v>24</v>
      </c>
      <c r="E28" s="45">
        <f t="shared" si="0"/>
        <v>46</v>
      </c>
    </row>
    <row r="29" spans="1:5" ht="15.95" customHeight="1">
      <c r="A29" s="67" t="s">
        <v>186</v>
      </c>
      <c r="B29" s="66">
        <v>187</v>
      </c>
      <c r="C29" s="66">
        <v>186</v>
      </c>
      <c r="D29" s="66">
        <v>201</v>
      </c>
      <c r="E29" s="45">
        <f t="shared" si="0"/>
        <v>387</v>
      </c>
    </row>
    <row r="30" spans="1:5" ht="15.95" customHeight="1">
      <c r="A30" s="67" t="s">
        <v>187</v>
      </c>
      <c r="B30" s="66">
        <v>284</v>
      </c>
      <c r="C30" s="66">
        <v>323</v>
      </c>
      <c r="D30" s="66">
        <v>365</v>
      </c>
      <c r="E30" s="45">
        <f t="shared" si="0"/>
        <v>688</v>
      </c>
    </row>
    <row r="31" spans="1:5" ht="15.95" customHeight="1">
      <c r="A31" s="67" t="s">
        <v>188</v>
      </c>
      <c r="B31" s="66">
        <v>134</v>
      </c>
      <c r="C31" s="66">
        <v>130</v>
      </c>
      <c r="D31" s="66">
        <v>165</v>
      </c>
      <c r="E31" s="45">
        <f t="shared" si="0"/>
        <v>295</v>
      </c>
    </row>
    <row r="32" spans="1:5" ht="15.95" customHeight="1">
      <c r="A32" s="67" t="s">
        <v>189</v>
      </c>
      <c r="B32" s="66">
        <v>51</v>
      </c>
      <c r="C32" s="66">
        <v>57</v>
      </c>
      <c r="D32" s="66">
        <v>61</v>
      </c>
      <c r="E32" s="45">
        <f t="shared" si="0"/>
        <v>118</v>
      </c>
    </row>
    <row r="33" spans="1:5" ht="15.95" customHeight="1">
      <c r="A33" s="67" t="s">
        <v>190</v>
      </c>
      <c r="B33" s="66">
        <v>308</v>
      </c>
      <c r="C33" s="66">
        <v>328</v>
      </c>
      <c r="D33" s="66">
        <v>377</v>
      </c>
      <c r="E33" s="45">
        <f t="shared" si="0"/>
        <v>705</v>
      </c>
    </row>
    <row r="34" spans="1:5" ht="15.95" customHeight="1">
      <c r="A34" s="67" t="s">
        <v>191</v>
      </c>
      <c r="B34" s="66">
        <v>283</v>
      </c>
      <c r="C34" s="66">
        <v>326</v>
      </c>
      <c r="D34" s="66">
        <v>350</v>
      </c>
      <c r="E34" s="45">
        <f t="shared" si="0"/>
        <v>676</v>
      </c>
    </row>
    <row r="35" spans="1:5" ht="15.95" customHeight="1">
      <c r="A35" s="67" t="s">
        <v>192</v>
      </c>
      <c r="B35" s="66">
        <v>32</v>
      </c>
      <c r="C35" s="66">
        <v>29</v>
      </c>
      <c r="D35" s="66">
        <v>37</v>
      </c>
      <c r="E35" s="45">
        <f t="shared" si="0"/>
        <v>66</v>
      </c>
    </row>
    <row r="36" spans="1:5" ht="15.95" customHeight="1">
      <c r="A36" s="67" t="s">
        <v>193</v>
      </c>
      <c r="B36" s="66">
        <v>164</v>
      </c>
      <c r="C36" s="66">
        <v>182</v>
      </c>
      <c r="D36" s="66">
        <v>165</v>
      </c>
      <c r="E36" s="45">
        <f t="shared" si="0"/>
        <v>347</v>
      </c>
    </row>
    <row r="37" spans="1:5" ht="15.95" customHeight="1">
      <c r="A37" s="67" t="s">
        <v>194</v>
      </c>
      <c r="B37" s="66">
        <v>67</v>
      </c>
      <c r="C37" s="66">
        <v>71</v>
      </c>
      <c r="D37" s="66">
        <v>76</v>
      </c>
      <c r="E37" s="45">
        <f t="shared" si="0"/>
        <v>147</v>
      </c>
    </row>
    <row r="38" spans="1:5" ht="15.95" customHeight="1">
      <c r="A38" s="68" t="s">
        <v>195</v>
      </c>
      <c r="B38" s="52">
        <v>489</v>
      </c>
      <c r="C38" s="52">
        <v>388</v>
      </c>
      <c r="D38" s="52">
        <v>355</v>
      </c>
      <c r="E38" s="45">
        <f t="shared" si="0"/>
        <v>743</v>
      </c>
    </row>
    <row r="39" spans="1:5" ht="15.95" customHeight="1">
      <c r="A39" s="51"/>
      <c r="B39" s="52"/>
      <c r="C39" s="52"/>
      <c r="D39" s="52"/>
      <c r="E39" s="53"/>
    </row>
    <row r="40" spans="1:5" ht="15.95" customHeight="1">
      <c r="A40" s="54" t="s">
        <v>45</v>
      </c>
      <c r="B40" s="55">
        <f>SUM(B42-B41)</f>
        <v>5031</v>
      </c>
      <c r="C40" s="55">
        <f>SUM(C42-C41)</f>
        <v>5279</v>
      </c>
      <c r="D40" s="55">
        <f>SUM(D42-D41)</f>
        <v>5698</v>
      </c>
      <c r="E40" s="56">
        <f>SUM(E42-E41)</f>
        <v>10977</v>
      </c>
    </row>
    <row r="41" spans="1:5" ht="15.95" customHeight="1">
      <c r="A41" s="46" t="s">
        <v>46</v>
      </c>
      <c r="B41" s="57">
        <v>69</v>
      </c>
      <c r="C41" s="57">
        <v>52</v>
      </c>
      <c r="D41" s="57">
        <v>52</v>
      </c>
      <c r="E41" s="58">
        <f>SUM(C41:D41)</f>
        <v>104</v>
      </c>
    </row>
    <row r="42" spans="1:5" ht="15.95" customHeight="1">
      <c r="A42" s="59" t="s">
        <v>14</v>
      </c>
      <c r="B42" s="60">
        <f>SUM(B4:B39)</f>
        <v>5100</v>
      </c>
      <c r="C42" s="60">
        <f>SUM(C4:C39)</f>
        <v>5331</v>
      </c>
      <c r="D42" s="60">
        <f>SUM(D4:D39)</f>
        <v>5750</v>
      </c>
      <c r="E42" s="61">
        <f>SUM(E4:E39)</f>
        <v>11081</v>
      </c>
    </row>
    <row r="43" spans="1:5" ht="15.95" customHeight="1">
      <c r="A43" s="62"/>
      <c r="B43" s="63"/>
      <c r="C43" s="63"/>
      <c r="D43" s="63"/>
      <c r="E43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800080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196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197</v>
      </c>
      <c r="B4" s="64">
        <v>105</v>
      </c>
      <c r="C4" s="64">
        <v>104</v>
      </c>
      <c r="D4" s="64">
        <v>121</v>
      </c>
      <c r="E4" s="45">
        <f t="shared" ref="E4:E26" si="0">C4+D4</f>
        <v>225</v>
      </c>
    </row>
    <row r="5" spans="1:1024" ht="15.95" customHeight="1">
      <c r="A5" s="46" t="s">
        <v>198</v>
      </c>
      <c r="B5" s="49">
        <v>187</v>
      </c>
      <c r="C5" s="49">
        <v>214</v>
      </c>
      <c r="D5" s="49">
        <v>218</v>
      </c>
      <c r="E5" s="45">
        <f t="shared" si="0"/>
        <v>432</v>
      </c>
    </row>
    <row r="6" spans="1:1024" ht="15.95" customHeight="1">
      <c r="A6" s="46" t="s">
        <v>199</v>
      </c>
      <c r="B6" s="49">
        <v>99</v>
      </c>
      <c r="C6" s="49">
        <v>101</v>
      </c>
      <c r="D6" s="49">
        <v>121</v>
      </c>
      <c r="E6" s="45">
        <f t="shared" si="0"/>
        <v>222</v>
      </c>
    </row>
    <row r="7" spans="1:1024" ht="15.95" customHeight="1">
      <c r="A7" s="46" t="s">
        <v>200</v>
      </c>
      <c r="B7" s="49">
        <v>81</v>
      </c>
      <c r="C7" s="49">
        <v>82</v>
      </c>
      <c r="D7" s="49">
        <v>101</v>
      </c>
      <c r="E7" s="45">
        <f t="shared" si="0"/>
        <v>183</v>
      </c>
    </row>
    <row r="8" spans="1:1024" ht="15.95" customHeight="1">
      <c r="A8" s="46" t="s">
        <v>201</v>
      </c>
      <c r="B8" s="49">
        <v>6</v>
      </c>
      <c r="C8" s="49">
        <v>7</v>
      </c>
      <c r="D8" s="49">
        <v>8</v>
      </c>
      <c r="E8" s="45">
        <f t="shared" si="0"/>
        <v>15</v>
      </c>
    </row>
    <row r="9" spans="1:1024" ht="15.95" customHeight="1">
      <c r="A9" s="46" t="s">
        <v>202</v>
      </c>
      <c r="B9" s="49">
        <v>7</v>
      </c>
      <c r="C9" s="49">
        <v>7</v>
      </c>
      <c r="D9" s="49">
        <v>5</v>
      </c>
      <c r="E9" s="45">
        <f t="shared" si="0"/>
        <v>12</v>
      </c>
    </row>
    <row r="10" spans="1:1024" ht="15.95" customHeight="1">
      <c r="A10" s="46" t="s">
        <v>203</v>
      </c>
      <c r="B10" s="49">
        <v>39</v>
      </c>
      <c r="C10" s="49">
        <v>46</v>
      </c>
      <c r="D10" s="49">
        <v>56</v>
      </c>
      <c r="E10" s="45">
        <f t="shared" si="0"/>
        <v>102</v>
      </c>
    </row>
    <row r="11" spans="1:1024" ht="15.95" customHeight="1">
      <c r="A11" s="46" t="s">
        <v>204</v>
      </c>
      <c r="B11" s="49">
        <v>20</v>
      </c>
      <c r="C11" s="49">
        <v>22</v>
      </c>
      <c r="D11" s="49">
        <v>18</v>
      </c>
      <c r="E11" s="45">
        <f t="shared" si="0"/>
        <v>40</v>
      </c>
    </row>
    <row r="12" spans="1:1024" ht="15.95" customHeight="1">
      <c r="A12" s="46" t="s">
        <v>205</v>
      </c>
      <c r="B12" s="49">
        <v>7</v>
      </c>
      <c r="C12" s="49">
        <v>4</v>
      </c>
      <c r="D12" s="49">
        <v>7</v>
      </c>
      <c r="E12" s="45">
        <f t="shared" si="0"/>
        <v>11</v>
      </c>
    </row>
    <row r="13" spans="1:1024" ht="15.95" customHeight="1">
      <c r="A13" s="46" t="s">
        <v>206</v>
      </c>
      <c r="B13" s="49">
        <v>59</v>
      </c>
      <c r="C13" s="49">
        <v>69</v>
      </c>
      <c r="D13" s="49">
        <v>70</v>
      </c>
      <c r="E13" s="45">
        <f t="shared" si="0"/>
        <v>139</v>
      </c>
    </row>
    <row r="14" spans="1:1024" ht="15.95" customHeight="1">
      <c r="A14" s="46" t="s">
        <v>207</v>
      </c>
      <c r="B14" s="49">
        <v>133</v>
      </c>
      <c r="C14" s="49">
        <v>147</v>
      </c>
      <c r="D14" s="49">
        <v>152</v>
      </c>
      <c r="E14" s="45">
        <f t="shared" si="0"/>
        <v>299</v>
      </c>
    </row>
    <row r="15" spans="1:1024" ht="15.95" customHeight="1">
      <c r="A15" s="46" t="s">
        <v>208</v>
      </c>
      <c r="B15" s="49">
        <v>15</v>
      </c>
      <c r="C15" s="49">
        <v>12</v>
      </c>
      <c r="D15" s="49">
        <v>13</v>
      </c>
      <c r="E15" s="45">
        <f t="shared" si="0"/>
        <v>25</v>
      </c>
    </row>
    <row r="16" spans="1:1024" ht="15.95" customHeight="1">
      <c r="A16" s="46" t="s">
        <v>209</v>
      </c>
      <c r="B16" s="49">
        <v>154</v>
      </c>
      <c r="C16" s="49">
        <v>164</v>
      </c>
      <c r="D16" s="49">
        <v>172</v>
      </c>
      <c r="E16" s="45">
        <f t="shared" si="0"/>
        <v>336</v>
      </c>
    </row>
    <row r="17" spans="1:5" ht="15.95" customHeight="1">
      <c r="A17" s="46" t="s">
        <v>210</v>
      </c>
      <c r="B17" s="49">
        <v>58</v>
      </c>
      <c r="C17" s="49">
        <v>64</v>
      </c>
      <c r="D17" s="49">
        <v>75</v>
      </c>
      <c r="E17" s="45">
        <f t="shared" si="0"/>
        <v>139</v>
      </c>
    </row>
    <row r="18" spans="1:5" ht="15.95" customHeight="1">
      <c r="A18" s="46" t="s">
        <v>211</v>
      </c>
      <c r="B18" s="49">
        <v>91</v>
      </c>
      <c r="C18" s="49">
        <v>107</v>
      </c>
      <c r="D18" s="49">
        <v>107</v>
      </c>
      <c r="E18" s="45">
        <f t="shared" si="0"/>
        <v>214</v>
      </c>
    </row>
    <row r="19" spans="1:5" ht="15.95" customHeight="1">
      <c r="A19" s="46" t="s">
        <v>212</v>
      </c>
      <c r="B19" s="49">
        <v>156</v>
      </c>
      <c r="C19" s="49">
        <v>158</v>
      </c>
      <c r="D19" s="49">
        <v>159</v>
      </c>
      <c r="E19" s="45">
        <f t="shared" si="0"/>
        <v>317</v>
      </c>
    </row>
    <row r="20" spans="1:5" ht="15.95" customHeight="1">
      <c r="A20" s="46" t="s">
        <v>213</v>
      </c>
      <c r="B20" s="49">
        <v>178</v>
      </c>
      <c r="C20" s="49">
        <v>191</v>
      </c>
      <c r="D20" s="49">
        <v>194</v>
      </c>
      <c r="E20" s="45">
        <f t="shared" si="0"/>
        <v>385</v>
      </c>
    </row>
    <row r="21" spans="1:5" ht="15.95" customHeight="1">
      <c r="A21" s="46" t="s">
        <v>214</v>
      </c>
      <c r="B21" s="49">
        <v>89</v>
      </c>
      <c r="C21" s="49">
        <v>61</v>
      </c>
      <c r="D21" s="49">
        <v>82</v>
      </c>
      <c r="E21" s="45">
        <f t="shared" si="0"/>
        <v>143</v>
      </c>
    </row>
    <row r="22" spans="1:5" ht="15.95" customHeight="1">
      <c r="A22" s="46" t="s">
        <v>215</v>
      </c>
      <c r="B22" s="49">
        <v>4</v>
      </c>
      <c r="C22" s="49">
        <v>2</v>
      </c>
      <c r="D22" s="49">
        <v>2</v>
      </c>
      <c r="E22" s="45">
        <f t="shared" si="0"/>
        <v>4</v>
      </c>
    </row>
    <row r="23" spans="1:5" ht="15.95" customHeight="1">
      <c r="A23" s="46" t="s">
        <v>216</v>
      </c>
      <c r="B23" s="49">
        <v>11</v>
      </c>
      <c r="C23" s="49">
        <v>7</v>
      </c>
      <c r="D23" s="49">
        <v>10</v>
      </c>
      <c r="E23" s="45">
        <f t="shared" si="0"/>
        <v>17</v>
      </c>
    </row>
    <row r="24" spans="1:5" ht="15.95" customHeight="1">
      <c r="A24" s="46" t="s">
        <v>217</v>
      </c>
      <c r="B24" s="49">
        <v>49</v>
      </c>
      <c r="C24" s="49">
        <v>53</v>
      </c>
      <c r="D24" s="49">
        <v>58</v>
      </c>
      <c r="E24" s="45">
        <f t="shared" si="0"/>
        <v>111</v>
      </c>
    </row>
    <row r="25" spans="1:5" ht="15.95" customHeight="1">
      <c r="A25" s="46" t="s">
        <v>218</v>
      </c>
      <c r="B25" s="49">
        <v>46</v>
      </c>
      <c r="C25" s="49">
        <v>55</v>
      </c>
      <c r="D25" s="49">
        <v>64</v>
      </c>
      <c r="E25" s="45">
        <f t="shared" si="0"/>
        <v>119</v>
      </c>
    </row>
    <row r="26" spans="1:5" ht="15.95" customHeight="1">
      <c r="A26" s="48" t="s">
        <v>219</v>
      </c>
      <c r="B26" s="49">
        <v>92</v>
      </c>
      <c r="C26" s="49">
        <v>67</v>
      </c>
      <c r="D26" s="49">
        <v>60</v>
      </c>
      <c r="E26" s="45">
        <f t="shared" si="0"/>
        <v>127</v>
      </c>
    </row>
    <row r="27" spans="1:5" ht="15.95" customHeight="1">
      <c r="A27" s="48"/>
      <c r="B27" s="49"/>
      <c r="C27" s="49"/>
      <c r="D27" s="49"/>
      <c r="E27" s="50"/>
    </row>
    <row r="28" spans="1:5" ht="15.95" customHeight="1">
      <c r="A28" s="46"/>
      <c r="B28" s="49"/>
      <c r="C28" s="49"/>
      <c r="D28" s="49"/>
      <c r="E28" s="50"/>
    </row>
    <row r="29" spans="1:5" ht="15.95" customHeight="1">
      <c r="A29" s="46"/>
      <c r="B29" s="49"/>
      <c r="C29" s="49"/>
      <c r="D29" s="49"/>
      <c r="E29" s="50"/>
    </row>
    <row r="30" spans="1:5" ht="15.95" customHeight="1">
      <c r="A30" s="46"/>
      <c r="B30" s="49"/>
      <c r="C30" s="49"/>
      <c r="D30" s="49"/>
      <c r="E30" s="50"/>
    </row>
    <row r="31" spans="1:5" ht="15.95" customHeight="1">
      <c r="A31" s="46"/>
      <c r="B31" s="49"/>
      <c r="C31" s="49"/>
      <c r="D31" s="49"/>
      <c r="E31" s="50"/>
    </row>
    <row r="32" spans="1:5" ht="15.95" customHeight="1">
      <c r="A32" s="46"/>
      <c r="B32" s="49"/>
      <c r="C32" s="49"/>
      <c r="D32" s="49"/>
      <c r="E32" s="50"/>
    </row>
    <row r="33" spans="1:5" ht="15.95" customHeight="1">
      <c r="A33" s="46"/>
      <c r="B33" s="49"/>
      <c r="C33" s="49"/>
      <c r="D33" s="49"/>
      <c r="E33" s="50"/>
    </row>
    <row r="34" spans="1:5" ht="15.95" customHeight="1">
      <c r="A34" s="46"/>
      <c r="B34" s="49"/>
      <c r="C34" s="49"/>
      <c r="D34" s="49"/>
      <c r="E34" s="50"/>
    </row>
    <row r="35" spans="1:5" ht="15.95" customHeight="1">
      <c r="A35" s="46"/>
      <c r="B35" s="49"/>
      <c r="C35" s="49"/>
      <c r="D35" s="49"/>
      <c r="E35" s="50"/>
    </row>
    <row r="36" spans="1:5" ht="15.95" customHeight="1">
      <c r="A36" s="46"/>
      <c r="B36" s="49"/>
      <c r="C36" s="49"/>
      <c r="D36" s="49"/>
      <c r="E36" s="50"/>
    </row>
    <row r="37" spans="1:5" ht="15.95" customHeight="1">
      <c r="A37" s="46"/>
      <c r="B37" s="49"/>
      <c r="C37" s="49"/>
      <c r="D37" s="49"/>
      <c r="E37" s="50"/>
    </row>
    <row r="38" spans="1:5" ht="15.95" customHeight="1">
      <c r="A38" s="51"/>
      <c r="B38" s="52"/>
      <c r="C38" s="52"/>
      <c r="D38" s="52"/>
      <c r="E38" s="53"/>
    </row>
    <row r="39" spans="1:5" ht="15.95" customHeight="1">
      <c r="A39" s="54" t="s">
        <v>45</v>
      </c>
      <c r="B39" s="55">
        <f>SUM(B41-B40)</f>
        <v>1658</v>
      </c>
      <c r="C39" s="55">
        <f>SUM(C41-C40)</f>
        <v>1717</v>
      </c>
      <c r="D39" s="55">
        <f>SUM(D41-D40)</f>
        <v>1857</v>
      </c>
      <c r="E39" s="56">
        <f>SUM(E41-E40)</f>
        <v>3574</v>
      </c>
    </row>
    <row r="40" spans="1:5" ht="15.95" customHeight="1">
      <c r="A40" s="46" t="s">
        <v>46</v>
      </c>
      <c r="B40" s="57">
        <v>28</v>
      </c>
      <c r="C40" s="57">
        <v>27</v>
      </c>
      <c r="D40" s="57">
        <v>16</v>
      </c>
      <c r="E40" s="58">
        <f>SUM(C40:D40)</f>
        <v>43</v>
      </c>
    </row>
    <row r="41" spans="1:5" ht="15.95" customHeight="1">
      <c r="A41" s="59" t="s">
        <v>14</v>
      </c>
      <c r="B41" s="60">
        <f>SUM(B4:B38)</f>
        <v>1686</v>
      </c>
      <c r="C41" s="60">
        <f>SUM(C4:C38)</f>
        <v>1744</v>
      </c>
      <c r="D41" s="60">
        <f>SUM(D4:D38)</f>
        <v>1873</v>
      </c>
      <c r="E41" s="61">
        <f>SUM(E4:E38)</f>
        <v>3617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339966"/>
  </sheetPr>
  <dimension ref="A1:AMK42"/>
  <sheetViews>
    <sheetView zoomScaleNormal="100" zoomScalePageLayoutView="60" workbookViewId="0"/>
  </sheetViews>
  <sheetFormatPr defaultRowHeight="13.5"/>
  <cols>
    <col min="1" max="1" width="15.75" style="33"/>
    <col min="2" max="5" width="16.875" style="33"/>
    <col min="6" max="256" width="9" style="33"/>
    <col min="257" max="257" width="15.75" style="33"/>
    <col min="258" max="261" width="16.875" style="33"/>
    <col min="262" max="512" width="9" style="33"/>
    <col min="513" max="513" width="15.75" style="33"/>
    <col min="514" max="517" width="16.875" style="33"/>
    <col min="518" max="768" width="9" style="33"/>
    <col min="769" max="769" width="15.75" style="33"/>
    <col min="770" max="773" width="16.875" style="33"/>
    <col min="774" max="1025" width="9" style="33"/>
  </cols>
  <sheetData>
    <row r="1" spans="1:1024" ht="24.95" customHeight="1">
      <c r="A1" s="34" t="s">
        <v>27</v>
      </c>
      <c r="B1" s="34"/>
      <c r="C1" s="4" t="str">
        <f>本山!$C$1</f>
        <v>令和4年4月1日現在</v>
      </c>
      <c r="D1" s="4"/>
      <c r="E1" s="35" t="s">
        <v>220</v>
      </c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  <c r="AM1"/>
      <c r="AN1"/>
      <c r="AO1"/>
      <c r="AP1"/>
      <c r="AQ1"/>
      <c r="AR1"/>
      <c r="AS1"/>
      <c r="AT1"/>
      <c r="AU1"/>
      <c r="AV1"/>
      <c r="AW1"/>
      <c r="AX1"/>
      <c r="AY1"/>
      <c r="AZ1"/>
      <c r="BA1"/>
      <c r="BB1"/>
      <c r="BC1"/>
      <c r="BD1"/>
      <c r="BE1"/>
      <c r="BF1"/>
      <c r="BG1"/>
      <c r="BH1"/>
      <c r="BI1"/>
      <c r="BJ1"/>
      <c r="BK1"/>
      <c r="BL1"/>
      <c r="BM1"/>
      <c r="BN1"/>
      <c r="BO1"/>
      <c r="BP1"/>
      <c r="BQ1"/>
      <c r="BR1"/>
      <c r="BS1"/>
      <c r="BT1"/>
      <c r="BU1"/>
      <c r="BV1"/>
      <c r="BW1"/>
      <c r="BX1"/>
      <c r="BY1"/>
      <c r="BZ1"/>
      <c r="CA1"/>
      <c r="CB1"/>
      <c r="CC1"/>
      <c r="CD1"/>
      <c r="CE1"/>
      <c r="CF1"/>
      <c r="CG1"/>
      <c r="CH1"/>
      <c r="CI1"/>
      <c r="CJ1"/>
      <c r="CK1"/>
      <c r="CL1"/>
      <c r="CM1"/>
      <c r="CN1"/>
      <c r="CO1"/>
      <c r="CP1"/>
      <c r="CQ1"/>
      <c r="CR1"/>
      <c r="CS1"/>
      <c r="CT1"/>
      <c r="CU1"/>
      <c r="CV1"/>
      <c r="CW1"/>
      <c r="CX1"/>
      <c r="CY1"/>
      <c r="CZ1"/>
      <c r="DA1"/>
      <c r="DB1"/>
      <c r="DC1"/>
      <c r="DD1"/>
      <c r="DE1"/>
      <c r="DF1"/>
      <c r="DG1"/>
      <c r="DH1"/>
      <c r="DI1"/>
      <c r="DJ1"/>
      <c r="DK1"/>
      <c r="DL1"/>
      <c r="DM1"/>
      <c r="DN1"/>
      <c r="DO1"/>
      <c r="DP1"/>
      <c r="DQ1"/>
      <c r="DR1"/>
      <c r="DS1"/>
      <c r="DT1"/>
      <c r="DU1"/>
      <c r="DV1"/>
      <c r="DW1"/>
      <c r="DX1"/>
      <c r="DY1"/>
      <c r="DZ1"/>
      <c r="EA1"/>
      <c r="EB1"/>
      <c r="EC1"/>
      <c r="ED1"/>
      <c r="EE1"/>
      <c r="EF1"/>
      <c r="EG1"/>
      <c r="EH1"/>
      <c r="EI1"/>
      <c r="EJ1"/>
      <c r="EK1"/>
      <c r="EL1"/>
      <c r="EM1"/>
      <c r="EN1"/>
      <c r="EO1"/>
      <c r="EP1"/>
      <c r="EQ1"/>
      <c r="ER1"/>
      <c r="ES1"/>
      <c r="ET1"/>
      <c r="EU1"/>
      <c r="EV1"/>
      <c r="EW1"/>
      <c r="EX1"/>
      <c r="EY1"/>
      <c r="EZ1"/>
      <c r="FA1"/>
      <c r="FB1"/>
      <c r="FC1"/>
      <c r="FD1"/>
      <c r="FE1"/>
      <c r="FF1"/>
      <c r="FG1"/>
      <c r="FH1"/>
      <c r="FI1"/>
      <c r="FJ1"/>
      <c r="FK1"/>
      <c r="FL1"/>
      <c r="FM1"/>
      <c r="FN1"/>
      <c r="FO1"/>
      <c r="FP1"/>
      <c r="FQ1"/>
      <c r="FR1"/>
      <c r="FS1"/>
      <c r="FT1"/>
      <c r="FU1"/>
      <c r="FV1"/>
      <c r="FW1"/>
      <c r="FX1"/>
      <c r="FY1"/>
      <c r="FZ1"/>
      <c r="GA1"/>
      <c r="GB1"/>
      <c r="GC1"/>
      <c r="GD1"/>
      <c r="GE1"/>
      <c r="GF1"/>
      <c r="GG1"/>
      <c r="GH1"/>
      <c r="GI1"/>
      <c r="GJ1"/>
      <c r="GK1"/>
      <c r="GL1"/>
      <c r="GM1"/>
      <c r="GN1"/>
      <c r="GO1"/>
      <c r="GP1"/>
      <c r="GQ1"/>
      <c r="GR1"/>
      <c r="GS1"/>
      <c r="GT1"/>
      <c r="GU1"/>
      <c r="GV1"/>
      <c r="GW1"/>
      <c r="GX1"/>
      <c r="GY1"/>
      <c r="GZ1"/>
      <c r="HA1"/>
      <c r="HB1"/>
      <c r="HC1"/>
      <c r="HD1"/>
      <c r="HE1"/>
      <c r="HF1"/>
      <c r="HG1"/>
      <c r="HH1"/>
      <c r="HI1"/>
      <c r="HJ1"/>
      <c r="HK1"/>
      <c r="HL1"/>
      <c r="HM1"/>
      <c r="HN1"/>
      <c r="HO1"/>
      <c r="HP1"/>
      <c r="HQ1"/>
      <c r="HR1"/>
      <c r="HS1"/>
      <c r="HT1"/>
      <c r="HU1"/>
      <c r="HV1"/>
      <c r="HW1"/>
      <c r="HX1"/>
      <c r="HY1"/>
      <c r="HZ1"/>
      <c r="IA1"/>
      <c r="IB1"/>
      <c r="IC1"/>
      <c r="ID1"/>
      <c r="IE1"/>
      <c r="IF1"/>
      <c r="IG1"/>
      <c r="IH1"/>
      <c r="II1"/>
      <c r="IJ1"/>
      <c r="IK1"/>
      <c r="IL1"/>
      <c r="IM1"/>
      <c r="IN1"/>
      <c r="IO1"/>
      <c r="IP1"/>
      <c r="IQ1"/>
      <c r="IR1"/>
      <c r="IS1"/>
      <c r="IT1"/>
      <c r="IU1"/>
      <c r="IV1"/>
      <c r="IW1"/>
      <c r="IX1"/>
      <c r="IY1"/>
      <c r="IZ1"/>
      <c r="JA1"/>
      <c r="JB1"/>
      <c r="JC1"/>
      <c r="JD1"/>
      <c r="JE1"/>
      <c r="JF1"/>
      <c r="JG1"/>
      <c r="JH1"/>
      <c r="JI1"/>
      <c r="JJ1"/>
      <c r="JK1"/>
      <c r="JL1"/>
      <c r="JM1"/>
      <c r="JN1"/>
      <c r="JO1"/>
      <c r="JP1"/>
      <c r="JQ1"/>
      <c r="JR1"/>
      <c r="JS1"/>
      <c r="JT1"/>
      <c r="JU1"/>
      <c r="JV1"/>
      <c r="JW1"/>
      <c r="JX1"/>
      <c r="JY1"/>
      <c r="JZ1"/>
      <c r="KA1"/>
      <c r="KB1"/>
      <c r="KC1"/>
      <c r="KD1"/>
      <c r="KE1"/>
      <c r="KF1"/>
      <c r="KG1"/>
      <c r="KH1"/>
      <c r="KI1"/>
      <c r="KJ1"/>
      <c r="KK1"/>
      <c r="KL1"/>
      <c r="KM1"/>
      <c r="KN1"/>
      <c r="KO1"/>
      <c r="KP1"/>
      <c r="KQ1"/>
      <c r="KR1"/>
      <c r="KS1"/>
      <c r="KT1"/>
      <c r="KU1"/>
      <c r="KV1"/>
      <c r="KW1"/>
      <c r="KX1"/>
      <c r="KY1"/>
      <c r="KZ1"/>
      <c r="LA1"/>
      <c r="LB1"/>
      <c r="LC1"/>
      <c r="LD1"/>
      <c r="LE1"/>
      <c r="LF1"/>
      <c r="LG1"/>
      <c r="LH1"/>
      <c r="LI1"/>
      <c r="LJ1"/>
      <c r="LK1"/>
      <c r="LL1"/>
      <c r="LM1"/>
      <c r="LN1"/>
      <c r="LO1"/>
      <c r="LP1"/>
      <c r="LQ1"/>
      <c r="LR1"/>
      <c r="LS1"/>
      <c r="LT1"/>
      <c r="LU1"/>
      <c r="LV1"/>
      <c r="LW1"/>
      <c r="LX1"/>
      <c r="LY1"/>
      <c r="LZ1"/>
      <c r="MA1"/>
      <c r="MB1"/>
      <c r="MC1"/>
      <c r="MD1"/>
      <c r="ME1"/>
      <c r="MF1"/>
      <c r="MG1"/>
      <c r="MH1"/>
      <c r="MI1"/>
      <c r="MJ1"/>
      <c r="MK1"/>
      <c r="ML1"/>
      <c r="MM1"/>
      <c r="MN1"/>
      <c r="MO1"/>
      <c r="MP1"/>
      <c r="MQ1"/>
      <c r="MR1"/>
      <c r="MS1"/>
      <c r="MT1"/>
      <c r="MU1"/>
      <c r="MV1"/>
      <c r="MW1"/>
      <c r="MX1"/>
      <c r="MY1"/>
      <c r="MZ1"/>
      <c r="NA1"/>
      <c r="NB1"/>
      <c r="NC1"/>
      <c r="ND1"/>
      <c r="NE1"/>
      <c r="NF1"/>
      <c r="NG1"/>
      <c r="NH1"/>
      <c r="NI1"/>
      <c r="NJ1"/>
      <c r="NK1"/>
      <c r="NL1"/>
      <c r="NM1"/>
      <c r="NN1"/>
      <c r="NO1"/>
      <c r="NP1"/>
      <c r="NQ1"/>
      <c r="NR1"/>
      <c r="NS1"/>
      <c r="NT1"/>
      <c r="NU1"/>
      <c r="NV1"/>
      <c r="NW1"/>
      <c r="NX1"/>
      <c r="NY1"/>
      <c r="NZ1"/>
      <c r="OA1"/>
      <c r="OB1"/>
      <c r="OC1"/>
      <c r="OD1"/>
      <c r="OE1"/>
      <c r="OF1"/>
      <c r="OG1"/>
      <c r="OH1"/>
      <c r="OI1"/>
      <c r="OJ1"/>
      <c r="OK1"/>
      <c r="OL1"/>
      <c r="OM1"/>
      <c r="ON1"/>
      <c r="OO1"/>
      <c r="OP1"/>
      <c r="OQ1"/>
      <c r="OR1"/>
      <c r="OS1"/>
      <c r="OT1"/>
      <c r="OU1"/>
      <c r="OV1"/>
      <c r="OW1"/>
      <c r="OX1"/>
      <c r="OY1"/>
      <c r="OZ1"/>
      <c r="PA1"/>
      <c r="PB1"/>
      <c r="PC1"/>
      <c r="PD1"/>
      <c r="PE1"/>
      <c r="PF1"/>
      <c r="PG1"/>
      <c r="PH1"/>
      <c r="PI1"/>
      <c r="PJ1"/>
      <c r="PK1"/>
      <c r="PL1"/>
      <c r="PM1"/>
      <c r="PN1"/>
      <c r="PO1"/>
      <c r="PP1"/>
      <c r="PQ1"/>
      <c r="PR1"/>
      <c r="PS1"/>
      <c r="PT1"/>
      <c r="PU1"/>
      <c r="PV1"/>
      <c r="PW1"/>
      <c r="PX1"/>
      <c r="PY1"/>
      <c r="PZ1"/>
      <c r="QA1"/>
      <c r="QB1"/>
      <c r="QC1"/>
      <c r="QD1"/>
      <c r="QE1"/>
      <c r="QF1"/>
      <c r="QG1"/>
      <c r="QH1"/>
      <c r="QI1"/>
      <c r="QJ1"/>
      <c r="QK1"/>
      <c r="QL1"/>
      <c r="QM1"/>
      <c r="QN1"/>
      <c r="QO1"/>
      <c r="QP1"/>
      <c r="QQ1"/>
      <c r="QR1"/>
      <c r="QS1"/>
      <c r="QT1"/>
      <c r="QU1"/>
      <c r="QV1"/>
      <c r="QW1"/>
      <c r="QX1"/>
      <c r="QY1"/>
      <c r="QZ1"/>
      <c r="RA1"/>
      <c r="RB1"/>
      <c r="RC1"/>
      <c r="RD1"/>
      <c r="RE1"/>
      <c r="RF1"/>
      <c r="RG1"/>
      <c r="RH1"/>
      <c r="RI1"/>
      <c r="RJ1"/>
      <c r="RK1"/>
      <c r="RL1"/>
      <c r="RM1"/>
      <c r="RN1"/>
      <c r="RO1"/>
      <c r="RP1"/>
      <c r="RQ1"/>
      <c r="RR1"/>
      <c r="RS1"/>
      <c r="RT1"/>
      <c r="RU1"/>
      <c r="RV1"/>
      <c r="RW1"/>
      <c r="RX1"/>
      <c r="RY1"/>
      <c r="RZ1"/>
      <c r="SA1"/>
      <c r="SB1"/>
      <c r="SC1"/>
      <c r="SD1"/>
      <c r="SE1"/>
      <c r="SF1"/>
      <c r="SG1"/>
      <c r="SH1"/>
      <c r="SI1"/>
      <c r="SJ1"/>
      <c r="SK1"/>
      <c r="SL1"/>
      <c r="SM1"/>
      <c r="SN1"/>
      <c r="SO1"/>
      <c r="SP1"/>
      <c r="SQ1"/>
      <c r="SR1"/>
      <c r="SS1"/>
      <c r="ST1"/>
      <c r="SU1"/>
      <c r="SV1"/>
      <c r="SW1"/>
      <c r="SX1"/>
      <c r="SY1"/>
      <c r="SZ1"/>
      <c r="TA1"/>
      <c r="TB1"/>
      <c r="TC1"/>
      <c r="TD1"/>
      <c r="TE1"/>
      <c r="TF1"/>
      <c r="TG1"/>
      <c r="TH1"/>
      <c r="TI1"/>
      <c r="TJ1"/>
      <c r="TK1"/>
      <c r="TL1"/>
      <c r="TM1"/>
      <c r="TN1"/>
      <c r="TO1"/>
      <c r="TP1"/>
      <c r="TQ1"/>
      <c r="TR1"/>
      <c r="TS1"/>
      <c r="TT1"/>
      <c r="TU1"/>
      <c r="TV1"/>
      <c r="TW1"/>
      <c r="TX1"/>
      <c r="TY1"/>
      <c r="TZ1"/>
      <c r="UA1"/>
      <c r="UB1"/>
      <c r="UC1"/>
      <c r="UD1"/>
      <c r="UE1"/>
      <c r="UF1"/>
      <c r="UG1"/>
      <c r="UH1"/>
      <c r="UI1"/>
      <c r="UJ1"/>
      <c r="UK1"/>
      <c r="UL1"/>
      <c r="UM1"/>
      <c r="UN1"/>
      <c r="UO1"/>
      <c r="UP1"/>
      <c r="UQ1"/>
      <c r="UR1"/>
      <c r="US1"/>
      <c r="UT1"/>
      <c r="UU1"/>
      <c r="UV1"/>
      <c r="UW1"/>
      <c r="UX1"/>
      <c r="UY1"/>
      <c r="UZ1"/>
      <c r="VA1"/>
      <c r="VB1"/>
      <c r="VC1"/>
      <c r="VD1"/>
      <c r="VE1"/>
      <c r="VF1"/>
      <c r="VG1"/>
      <c r="VH1"/>
      <c r="VI1"/>
      <c r="VJ1"/>
      <c r="VK1"/>
      <c r="VL1"/>
      <c r="VM1"/>
      <c r="VN1"/>
      <c r="VO1"/>
      <c r="VP1"/>
      <c r="VQ1"/>
      <c r="VR1"/>
      <c r="VS1"/>
      <c r="VT1"/>
      <c r="VU1"/>
      <c r="VV1"/>
      <c r="VW1"/>
      <c r="VX1"/>
      <c r="VY1"/>
      <c r="VZ1"/>
      <c r="WA1"/>
      <c r="WB1"/>
      <c r="WC1"/>
      <c r="WD1"/>
      <c r="WE1"/>
      <c r="WF1"/>
      <c r="WG1"/>
      <c r="WH1"/>
      <c r="WI1"/>
      <c r="WJ1"/>
      <c r="WK1"/>
      <c r="WL1"/>
      <c r="WM1"/>
      <c r="WN1"/>
      <c r="WO1"/>
      <c r="WP1"/>
      <c r="WQ1"/>
      <c r="WR1"/>
      <c r="WS1"/>
      <c r="WT1"/>
      <c r="WU1"/>
      <c r="WV1"/>
      <c r="WW1"/>
      <c r="WX1"/>
      <c r="WY1"/>
      <c r="WZ1"/>
      <c r="XA1"/>
      <c r="XB1"/>
      <c r="XC1"/>
      <c r="XD1"/>
      <c r="XE1"/>
      <c r="XF1"/>
      <c r="XG1"/>
      <c r="XH1"/>
      <c r="XI1"/>
      <c r="XJ1"/>
      <c r="XK1"/>
      <c r="XL1"/>
      <c r="XM1"/>
      <c r="XN1"/>
      <c r="XO1"/>
      <c r="XP1"/>
      <c r="XQ1"/>
      <c r="XR1"/>
      <c r="XS1"/>
      <c r="XT1"/>
      <c r="XU1"/>
      <c r="XV1"/>
      <c r="XW1"/>
      <c r="XX1"/>
      <c r="XY1"/>
      <c r="XZ1"/>
      <c r="YA1"/>
      <c r="YB1"/>
      <c r="YC1"/>
      <c r="YD1"/>
      <c r="YE1"/>
      <c r="YF1"/>
      <c r="YG1"/>
      <c r="YH1"/>
      <c r="YI1"/>
      <c r="YJ1"/>
      <c r="YK1"/>
      <c r="YL1"/>
      <c r="YM1"/>
      <c r="YN1"/>
      <c r="YO1"/>
      <c r="YP1"/>
      <c r="YQ1"/>
      <c r="YR1"/>
      <c r="YS1"/>
      <c r="YT1"/>
      <c r="YU1"/>
      <c r="YV1"/>
      <c r="YW1"/>
      <c r="YX1"/>
      <c r="YY1"/>
      <c r="YZ1"/>
      <c r="ZA1"/>
      <c r="ZB1"/>
      <c r="ZC1"/>
      <c r="ZD1"/>
      <c r="ZE1"/>
      <c r="ZF1"/>
      <c r="ZG1"/>
      <c r="ZH1"/>
      <c r="ZI1"/>
      <c r="ZJ1"/>
      <c r="ZK1"/>
      <c r="ZL1"/>
      <c r="ZM1"/>
      <c r="ZN1"/>
      <c r="ZO1"/>
      <c r="ZP1"/>
      <c r="ZQ1"/>
      <c r="ZR1"/>
      <c r="ZS1"/>
      <c r="ZT1"/>
      <c r="ZU1"/>
      <c r="ZV1"/>
      <c r="ZW1"/>
      <c r="ZX1"/>
      <c r="ZY1"/>
      <c r="ZZ1"/>
      <c r="AAA1"/>
      <c r="AAB1"/>
      <c r="AAC1"/>
      <c r="AAD1"/>
      <c r="AAE1"/>
      <c r="AAF1"/>
      <c r="AAG1"/>
      <c r="AAH1"/>
      <c r="AAI1"/>
      <c r="AAJ1"/>
      <c r="AAK1"/>
      <c r="AAL1"/>
      <c r="AAM1"/>
      <c r="AAN1"/>
      <c r="AAO1"/>
      <c r="AAP1"/>
      <c r="AAQ1"/>
      <c r="AAR1"/>
      <c r="AAS1"/>
      <c r="AAT1"/>
      <c r="AAU1"/>
      <c r="AAV1"/>
      <c r="AAW1"/>
      <c r="AAX1"/>
      <c r="AAY1"/>
      <c r="AAZ1"/>
      <c r="ABA1"/>
      <c r="ABB1"/>
      <c r="ABC1"/>
      <c r="ABD1"/>
      <c r="ABE1"/>
      <c r="ABF1"/>
      <c r="ABG1"/>
      <c r="ABH1"/>
      <c r="ABI1"/>
      <c r="ABJ1"/>
      <c r="ABK1"/>
      <c r="ABL1"/>
      <c r="ABM1"/>
      <c r="ABN1"/>
      <c r="ABO1"/>
      <c r="ABP1"/>
      <c r="ABQ1"/>
      <c r="ABR1"/>
      <c r="ABS1"/>
      <c r="ABT1"/>
      <c r="ABU1"/>
      <c r="ABV1"/>
      <c r="ABW1"/>
      <c r="ABX1"/>
      <c r="ABY1"/>
      <c r="ABZ1"/>
      <c r="ACA1"/>
      <c r="ACB1"/>
      <c r="ACC1"/>
      <c r="ACD1"/>
      <c r="ACE1"/>
      <c r="ACF1"/>
      <c r="ACG1"/>
      <c r="ACH1"/>
      <c r="ACI1"/>
      <c r="ACJ1"/>
      <c r="ACK1"/>
      <c r="ACL1"/>
      <c r="ACM1"/>
      <c r="ACN1"/>
      <c r="ACO1"/>
      <c r="ACP1"/>
      <c r="ACQ1"/>
      <c r="ACR1"/>
      <c r="ACS1"/>
      <c r="ACT1"/>
      <c r="ACU1"/>
      <c r="ACV1"/>
      <c r="ACW1"/>
      <c r="ACX1"/>
      <c r="ACY1"/>
      <c r="ACZ1"/>
      <c r="ADA1"/>
      <c r="ADB1"/>
      <c r="ADC1"/>
      <c r="ADD1"/>
      <c r="ADE1"/>
      <c r="ADF1"/>
      <c r="ADG1"/>
      <c r="ADH1"/>
      <c r="ADI1"/>
      <c r="ADJ1"/>
      <c r="ADK1"/>
      <c r="ADL1"/>
      <c r="ADM1"/>
      <c r="ADN1"/>
      <c r="ADO1"/>
      <c r="ADP1"/>
      <c r="ADQ1"/>
      <c r="ADR1"/>
      <c r="ADS1"/>
      <c r="ADT1"/>
      <c r="ADU1"/>
      <c r="ADV1"/>
      <c r="ADW1"/>
      <c r="ADX1"/>
      <c r="ADY1"/>
      <c r="ADZ1"/>
      <c r="AEA1"/>
      <c r="AEB1"/>
      <c r="AEC1"/>
      <c r="AED1"/>
      <c r="AEE1"/>
      <c r="AEF1"/>
      <c r="AEG1"/>
      <c r="AEH1"/>
      <c r="AEI1"/>
      <c r="AEJ1"/>
      <c r="AEK1"/>
      <c r="AEL1"/>
      <c r="AEM1"/>
      <c r="AEN1"/>
      <c r="AEO1"/>
      <c r="AEP1"/>
      <c r="AEQ1"/>
      <c r="AER1"/>
      <c r="AES1"/>
      <c r="AET1"/>
      <c r="AEU1"/>
      <c r="AEV1"/>
      <c r="AEW1"/>
      <c r="AEX1"/>
      <c r="AEY1"/>
      <c r="AEZ1"/>
      <c r="AFA1"/>
      <c r="AFB1"/>
      <c r="AFC1"/>
      <c r="AFD1"/>
      <c r="AFE1"/>
      <c r="AFF1"/>
      <c r="AFG1"/>
      <c r="AFH1"/>
      <c r="AFI1"/>
      <c r="AFJ1"/>
      <c r="AFK1"/>
      <c r="AFL1"/>
      <c r="AFM1"/>
      <c r="AFN1"/>
      <c r="AFO1"/>
      <c r="AFP1"/>
      <c r="AFQ1"/>
      <c r="AFR1"/>
      <c r="AFS1"/>
      <c r="AFT1"/>
      <c r="AFU1"/>
      <c r="AFV1"/>
      <c r="AFW1"/>
      <c r="AFX1"/>
      <c r="AFY1"/>
      <c r="AFZ1"/>
      <c r="AGA1"/>
      <c r="AGB1"/>
      <c r="AGC1"/>
      <c r="AGD1"/>
      <c r="AGE1"/>
      <c r="AGF1"/>
      <c r="AGG1"/>
      <c r="AGH1"/>
      <c r="AGI1"/>
      <c r="AGJ1"/>
      <c r="AGK1"/>
      <c r="AGL1"/>
      <c r="AGM1"/>
      <c r="AGN1"/>
      <c r="AGO1"/>
      <c r="AGP1"/>
      <c r="AGQ1"/>
      <c r="AGR1"/>
      <c r="AGS1"/>
      <c r="AGT1"/>
      <c r="AGU1"/>
      <c r="AGV1"/>
      <c r="AGW1"/>
      <c r="AGX1"/>
      <c r="AGY1"/>
      <c r="AGZ1"/>
      <c r="AHA1"/>
      <c r="AHB1"/>
      <c r="AHC1"/>
      <c r="AHD1"/>
      <c r="AHE1"/>
      <c r="AHF1"/>
      <c r="AHG1"/>
      <c r="AHH1"/>
      <c r="AHI1"/>
      <c r="AHJ1"/>
      <c r="AHK1"/>
      <c r="AHL1"/>
      <c r="AHM1"/>
      <c r="AHN1"/>
      <c r="AHO1"/>
      <c r="AHP1"/>
      <c r="AHQ1"/>
      <c r="AHR1"/>
      <c r="AHS1"/>
      <c r="AHT1"/>
      <c r="AHU1"/>
      <c r="AHV1"/>
      <c r="AHW1"/>
      <c r="AHX1"/>
      <c r="AHY1"/>
      <c r="AHZ1"/>
      <c r="AIA1"/>
      <c r="AIB1"/>
      <c r="AIC1"/>
      <c r="AID1"/>
      <c r="AIE1"/>
      <c r="AIF1"/>
      <c r="AIG1"/>
      <c r="AIH1"/>
      <c r="AII1"/>
      <c r="AIJ1"/>
      <c r="AIK1"/>
      <c r="AIL1"/>
      <c r="AIM1"/>
      <c r="AIN1"/>
      <c r="AIO1"/>
      <c r="AIP1"/>
      <c r="AIQ1"/>
      <c r="AIR1"/>
      <c r="AIS1"/>
      <c r="AIT1"/>
      <c r="AIU1"/>
      <c r="AIV1"/>
      <c r="AIW1"/>
      <c r="AIX1"/>
      <c r="AIY1"/>
      <c r="AIZ1"/>
      <c r="AJA1"/>
      <c r="AJB1"/>
      <c r="AJC1"/>
      <c r="AJD1"/>
      <c r="AJE1"/>
      <c r="AJF1"/>
      <c r="AJG1"/>
      <c r="AJH1"/>
      <c r="AJI1"/>
      <c r="AJJ1"/>
      <c r="AJK1"/>
      <c r="AJL1"/>
      <c r="AJM1"/>
      <c r="AJN1"/>
      <c r="AJO1"/>
      <c r="AJP1"/>
      <c r="AJQ1"/>
      <c r="AJR1"/>
      <c r="AJS1"/>
      <c r="AJT1"/>
      <c r="AJU1"/>
      <c r="AJV1"/>
      <c r="AJW1"/>
      <c r="AJX1"/>
      <c r="AJY1"/>
      <c r="AJZ1"/>
      <c r="AKA1"/>
      <c r="AKB1"/>
      <c r="AKC1"/>
      <c r="AKD1"/>
      <c r="AKE1"/>
      <c r="AKF1"/>
      <c r="AKG1"/>
      <c r="AKH1"/>
      <c r="AKI1"/>
      <c r="AKJ1"/>
      <c r="AKK1"/>
      <c r="AKL1"/>
      <c r="AKM1"/>
      <c r="AKN1"/>
      <c r="AKO1"/>
      <c r="AKP1"/>
      <c r="AKQ1"/>
      <c r="AKR1"/>
      <c r="AKS1"/>
      <c r="AKT1"/>
      <c r="AKU1"/>
      <c r="AKV1"/>
      <c r="AKW1"/>
      <c r="AKX1"/>
      <c r="AKY1"/>
      <c r="AKZ1"/>
      <c r="ALA1"/>
      <c r="ALB1"/>
      <c r="ALC1"/>
      <c r="ALD1"/>
      <c r="ALE1"/>
      <c r="ALF1"/>
      <c r="ALG1"/>
      <c r="ALH1"/>
      <c r="ALI1"/>
      <c r="ALJ1"/>
      <c r="ALK1"/>
      <c r="ALL1"/>
      <c r="ALM1"/>
      <c r="ALN1"/>
      <c r="ALO1"/>
      <c r="ALP1"/>
      <c r="ALQ1"/>
      <c r="ALR1"/>
      <c r="ALS1"/>
      <c r="ALT1"/>
      <c r="ALU1"/>
      <c r="ALV1"/>
      <c r="ALW1"/>
      <c r="ALX1"/>
      <c r="ALY1"/>
      <c r="ALZ1"/>
      <c r="AMA1"/>
      <c r="AMB1"/>
      <c r="AMC1"/>
      <c r="AMD1"/>
      <c r="AME1"/>
      <c r="AMF1"/>
      <c r="AMG1"/>
      <c r="AMH1"/>
      <c r="AMI1"/>
      <c r="AMJ1"/>
    </row>
    <row r="2" spans="1:1024" s="39" customFormat="1" ht="15.95" customHeight="1">
      <c r="A2" s="36"/>
      <c r="B2" s="36"/>
      <c r="C2" s="37"/>
      <c r="D2" s="37"/>
      <c r="E2" s="38"/>
    </row>
    <row r="3" spans="1:1024" ht="20.100000000000001" customHeight="1">
      <c r="A3" s="40" t="s">
        <v>30</v>
      </c>
      <c r="B3" s="41" t="s">
        <v>31</v>
      </c>
      <c r="C3" s="41" t="s">
        <v>32</v>
      </c>
      <c r="D3" s="41" t="s">
        <v>33</v>
      </c>
      <c r="E3" s="42" t="s">
        <v>26</v>
      </c>
    </row>
    <row r="4" spans="1:1024" ht="15.95" customHeight="1">
      <c r="A4" s="43" t="s">
        <v>221</v>
      </c>
      <c r="B4" s="64">
        <v>13</v>
      </c>
      <c r="C4" s="64">
        <v>15</v>
      </c>
      <c r="D4" s="64">
        <v>18</v>
      </c>
      <c r="E4" s="45">
        <f t="shared" ref="E4:E38" si="0">C4+D4</f>
        <v>33</v>
      </c>
    </row>
    <row r="5" spans="1:1024" ht="15.95" customHeight="1">
      <c r="A5" s="46" t="s">
        <v>222</v>
      </c>
      <c r="B5" s="49">
        <v>3</v>
      </c>
      <c r="C5" s="49">
        <v>2</v>
      </c>
      <c r="D5" s="49">
        <v>4</v>
      </c>
      <c r="E5" s="45">
        <f t="shared" si="0"/>
        <v>6</v>
      </c>
    </row>
    <row r="6" spans="1:1024" ht="15.95" customHeight="1">
      <c r="A6" s="46" t="s">
        <v>223</v>
      </c>
      <c r="B6" s="49">
        <v>9</v>
      </c>
      <c r="C6" s="49">
        <v>12</v>
      </c>
      <c r="D6" s="49">
        <v>9</v>
      </c>
      <c r="E6" s="45">
        <f t="shared" si="0"/>
        <v>21</v>
      </c>
    </row>
    <row r="7" spans="1:1024" ht="15.95" customHeight="1">
      <c r="A7" s="46" t="s">
        <v>224</v>
      </c>
      <c r="B7" s="49">
        <v>18</v>
      </c>
      <c r="C7" s="49">
        <v>18</v>
      </c>
      <c r="D7" s="49">
        <v>18</v>
      </c>
      <c r="E7" s="45">
        <f t="shared" si="0"/>
        <v>36</v>
      </c>
    </row>
    <row r="8" spans="1:1024" ht="15.95" customHeight="1">
      <c r="A8" s="46" t="s">
        <v>225</v>
      </c>
      <c r="B8" s="49">
        <v>15</v>
      </c>
      <c r="C8" s="49">
        <v>12</v>
      </c>
      <c r="D8" s="49">
        <v>14</v>
      </c>
      <c r="E8" s="45">
        <f t="shared" si="0"/>
        <v>26</v>
      </c>
    </row>
    <row r="9" spans="1:1024" ht="15.95" customHeight="1">
      <c r="A9" s="46" t="s">
        <v>226</v>
      </c>
      <c r="B9" s="49">
        <v>9</v>
      </c>
      <c r="C9" s="49">
        <v>9</v>
      </c>
      <c r="D9" s="49">
        <v>8</v>
      </c>
      <c r="E9" s="45">
        <f t="shared" si="0"/>
        <v>17</v>
      </c>
    </row>
    <row r="10" spans="1:1024" ht="15.95" customHeight="1">
      <c r="A10" s="46" t="s">
        <v>227</v>
      </c>
      <c r="B10" s="49">
        <v>6</v>
      </c>
      <c r="C10" s="49">
        <v>7</v>
      </c>
      <c r="D10" s="49">
        <v>6</v>
      </c>
      <c r="E10" s="45">
        <f t="shared" si="0"/>
        <v>13</v>
      </c>
    </row>
    <row r="11" spans="1:1024" ht="15.95" customHeight="1">
      <c r="A11" s="46" t="s">
        <v>228</v>
      </c>
      <c r="B11" s="49">
        <v>9</v>
      </c>
      <c r="C11" s="49">
        <v>9</v>
      </c>
      <c r="D11" s="49">
        <v>8</v>
      </c>
      <c r="E11" s="45">
        <f t="shared" si="0"/>
        <v>17</v>
      </c>
    </row>
    <row r="12" spans="1:1024" ht="15.95" customHeight="1">
      <c r="A12" s="46" t="s">
        <v>229</v>
      </c>
      <c r="B12" s="49">
        <v>7</v>
      </c>
      <c r="C12" s="49">
        <v>3</v>
      </c>
      <c r="D12" s="49">
        <v>5</v>
      </c>
      <c r="E12" s="45">
        <f t="shared" si="0"/>
        <v>8</v>
      </c>
    </row>
    <row r="13" spans="1:1024" ht="15.95" customHeight="1">
      <c r="A13" s="46" t="s">
        <v>230</v>
      </c>
      <c r="B13" s="49">
        <v>29</v>
      </c>
      <c r="C13" s="49">
        <v>29</v>
      </c>
      <c r="D13" s="49">
        <v>40</v>
      </c>
      <c r="E13" s="45">
        <f t="shared" si="0"/>
        <v>69</v>
      </c>
    </row>
    <row r="14" spans="1:1024" ht="15.95" customHeight="1">
      <c r="A14" s="46" t="s">
        <v>231</v>
      </c>
      <c r="B14" s="49">
        <v>31</v>
      </c>
      <c r="C14" s="49">
        <v>29</v>
      </c>
      <c r="D14" s="49">
        <v>30</v>
      </c>
      <c r="E14" s="45">
        <f t="shared" si="0"/>
        <v>59</v>
      </c>
    </row>
    <row r="15" spans="1:1024" ht="15.95" customHeight="1">
      <c r="A15" s="46" t="s">
        <v>232</v>
      </c>
      <c r="B15" s="49">
        <v>22</v>
      </c>
      <c r="C15" s="49">
        <v>27</v>
      </c>
      <c r="D15" s="49">
        <v>27</v>
      </c>
      <c r="E15" s="45">
        <f t="shared" si="0"/>
        <v>54</v>
      </c>
    </row>
    <row r="16" spans="1:1024" ht="15.95" customHeight="1">
      <c r="A16" s="46" t="s">
        <v>233</v>
      </c>
      <c r="B16" s="49">
        <v>22</v>
      </c>
      <c r="C16" s="49">
        <v>20</v>
      </c>
      <c r="D16" s="49">
        <v>23</v>
      </c>
      <c r="E16" s="45">
        <f t="shared" si="0"/>
        <v>43</v>
      </c>
    </row>
    <row r="17" spans="1:5" ht="15.95" customHeight="1">
      <c r="A17" s="46" t="s">
        <v>234</v>
      </c>
      <c r="B17" s="49">
        <v>31</v>
      </c>
      <c r="C17" s="49">
        <v>35</v>
      </c>
      <c r="D17" s="49">
        <v>39</v>
      </c>
      <c r="E17" s="45">
        <f t="shared" si="0"/>
        <v>74</v>
      </c>
    </row>
    <row r="18" spans="1:5" ht="15.95" customHeight="1">
      <c r="A18" s="46" t="s">
        <v>235</v>
      </c>
      <c r="B18" s="49">
        <v>82</v>
      </c>
      <c r="C18" s="49">
        <v>83</v>
      </c>
      <c r="D18" s="49">
        <v>102</v>
      </c>
      <c r="E18" s="45">
        <f t="shared" si="0"/>
        <v>185</v>
      </c>
    </row>
    <row r="19" spans="1:5" ht="15.95" customHeight="1">
      <c r="A19" s="46" t="s">
        <v>236</v>
      </c>
      <c r="B19" s="49">
        <v>18</v>
      </c>
      <c r="C19" s="49">
        <v>22</v>
      </c>
      <c r="D19" s="49">
        <v>25</v>
      </c>
      <c r="E19" s="45">
        <f t="shared" si="0"/>
        <v>47</v>
      </c>
    </row>
    <row r="20" spans="1:5" ht="15.95" customHeight="1">
      <c r="A20" s="46" t="s">
        <v>237</v>
      </c>
      <c r="B20" s="49">
        <v>64</v>
      </c>
      <c r="C20" s="49">
        <v>107</v>
      </c>
      <c r="D20" s="49">
        <v>108</v>
      </c>
      <c r="E20" s="45">
        <f t="shared" si="0"/>
        <v>215</v>
      </c>
    </row>
    <row r="21" spans="1:5" ht="15.95" customHeight="1">
      <c r="A21" s="46" t="s">
        <v>238</v>
      </c>
      <c r="B21" s="49">
        <v>40</v>
      </c>
      <c r="C21" s="49">
        <v>41</v>
      </c>
      <c r="D21" s="49">
        <v>49</v>
      </c>
      <c r="E21" s="45">
        <f t="shared" si="0"/>
        <v>90</v>
      </c>
    </row>
    <row r="22" spans="1:5" ht="15.95" customHeight="1">
      <c r="A22" s="46" t="s">
        <v>239</v>
      </c>
      <c r="B22" s="49">
        <v>123</v>
      </c>
      <c r="C22" s="49">
        <v>126</v>
      </c>
      <c r="D22" s="49">
        <v>149</v>
      </c>
      <c r="E22" s="45">
        <f t="shared" si="0"/>
        <v>275</v>
      </c>
    </row>
    <row r="23" spans="1:5" ht="15.95" customHeight="1">
      <c r="A23" s="46" t="s">
        <v>240</v>
      </c>
      <c r="B23" s="49">
        <v>77</v>
      </c>
      <c r="C23" s="49">
        <v>82</v>
      </c>
      <c r="D23" s="49">
        <v>116</v>
      </c>
      <c r="E23" s="45">
        <f t="shared" si="0"/>
        <v>198</v>
      </c>
    </row>
    <row r="24" spans="1:5" ht="15.95" customHeight="1">
      <c r="A24" s="46" t="s">
        <v>241</v>
      </c>
      <c r="B24" s="49">
        <v>45</v>
      </c>
      <c r="C24" s="49">
        <v>40</v>
      </c>
      <c r="D24" s="49">
        <v>42</v>
      </c>
      <c r="E24" s="45">
        <f t="shared" si="0"/>
        <v>82</v>
      </c>
    </row>
    <row r="25" spans="1:5" ht="15.95" customHeight="1">
      <c r="A25" s="46" t="s">
        <v>242</v>
      </c>
      <c r="B25" s="49">
        <v>29</v>
      </c>
      <c r="C25" s="49">
        <v>35</v>
      </c>
      <c r="D25" s="49">
        <v>32</v>
      </c>
      <c r="E25" s="45">
        <f t="shared" si="0"/>
        <v>67</v>
      </c>
    </row>
    <row r="26" spans="1:5" ht="15.95" customHeight="1">
      <c r="A26" s="46" t="s">
        <v>243</v>
      </c>
      <c r="B26" s="49">
        <v>58</v>
      </c>
      <c r="C26" s="49">
        <v>59</v>
      </c>
      <c r="D26" s="49">
        <v>70</v>
      </c>
      <c r="E26" s="45">
        <f t="shared" si="0"/>
        <v>129</v>
      </c>
    </row>
    <row r="27" spans="1:5" ht="15.95" customHeight="1">
      <c r="A27" s="46" t="s">
        <v>244</v>
      </c>
      <c r="B27" s="49">
        <v>149</v>
      </c>
      <c r="C27" s="49">
        <v>194</v>
      </c>
      <c r="D27" s="49">
        <v>194</v>
      </c>
      <c r="E27" s="45">
        <f t="shared" si="0"/>
        <v>388</v>
      </c>
    </row>
    <row r="28" spans="1:5" ht="15.95" customHeight="1">
      <c r="A28" s="46" t="s">
        <v>245</v>
      </c>
      <c r="B28" s="49">
        <v>183</v>
      </c>
      <c r="C28" s="49">
        <v>212</v>
      </c>
      <c r="D28" s="49">
        <v>245</v>
      </c>
      <c r="E28" s="45">
        <f t="shared" si="0"/>
        <v>457</v>
      </c>
    </row>
    <row r="29" spans="1:5" ht="15.95" customHeight="1">
      <c r="A29" s="46" t="s">
        <v>246</v>
      </c>
      <c r="B29" s="49">
        <v>77</v>
      </c>
      <c r="C29" s="49">
        <v>93</v>
      </c>
      <c r="D29" s="49">
        <v>79</v>
      </c>
      <c r="E29" s="45">
        <f t="shared" si="0"/>
        <v>172</v>
      </c>
    </row>
    <row r="30" spans="1:5" ht="15.95" customHeight="1">
      <c r="A30" s="46" t="s">
        <v>247</v>
      </c>
      <c r="B30" s="49">
        <v>65</v>
      </c>
      <c r="C30" s="49">
        <v>68</v>
      </c>
      <c r="D30" s="49">
        <v>83</v>
      </c>
      <c r="E30" s="45">
        <f t="shared" si="0"/>
        <v>151</v>
      </c>
    </row>
    <row r="31" spans="1:5" ht="15.95" customHeight="1">
      <c r="A31" s="46" t="s">
        <v>248</v>
      </c>
      <c r="B31" s="49">
        <v>24</v>
      </c>
      <c r="C31" s="49">
        <v>22</v>
      </c>
      <c r="D31" s="49">
        <v>23</v>
      </c>
      <c r="E31" s="45">
        <f t="shared" si="0"/>
        <v>45</v>
      </c>
    </row>
    <row r="32" spans="1:5" ht="15.95" customHeight="1">
      <c r="A32" s="46" t="s">
        <v>249</v>
      </c>
      <c r="B32" s="49">
        <v>182</v>
      </c>
      <c r="C32" s="49">
        <v>186</v>
      </c>
      <c r="D32" s="49">
        <v>226</v>
      </c>
      <c r="E32" s="45">
        <f t="shared" si="0"/>
        <v>412</v>
      </c>
    </row>
    <row r="33" spans="1:5" ht="15.95" customHeight="1">
      <c r="A33" s="46" t="s">
        <v>250</v>
      </c>
      <c r="B33" s="49">
        <v>18</v>
      </c>
      <c r="C33" s="49">
        <v>15</v>
      </c>
      <c r="D33" s="49">
        <v>22</v>
      </c>
      <c r="E33" s="45">
        <f t="shared" si="0"/>
        <v>37</v>
      </c>
    </row>
    <row r="34" spans="1:5" ht="15.95" customHeight="1">
      <c r="A34" s="46" t="s">
        <v>251</v>
      </c>
      <c r="B34" s="49">
        <v>40</v>
      </c>
      <c r="C34" s="49">
        <v>40</v>
      </c>
      <c r="D34" s="49">
        <v>44</v>
      </c>
      <c r="E34" s="45">
        <f t="shared" si="0"/>
        <v>84</v>
      </c>
    </row>
    <row r="35" spans="1:5" ht="15.95" customHeight="1">
      <c r="A35" s="46" t="s">
        <v>252</v>
      </c>
      <c r="B35" s="49">
        <v>24</v>
      </c>
      <c r="C35" s="49">
        <v>21</v>
      </c>
      <c r="D35" s="49">
        <v>28</v>
      </c>
      <c r="E35" s="45">
        <f t="shared" si="0"/>
        <v>49</v>
      </c>
    </row>
    <row r="36" spans="1:5" ht="15.95" customHeight="1">
      <c r="A36" s="46" t="s">
        <v>253</v>
      </c>
      <c r="B36" s="49">
        <v>27</v>
      </c>
      <c r="C36" s="49">
        <v>32</v>
      </c>
      <c r="D36" s="49">
        <v>38</v>
      </c>
      <c r="E36" s="45">
        <f t="shared" si="0"/>
        <v>70</v>
      </c>
    </row>
    <row r="37" spans="1:5" ht="15.95" customHeight="1">
      <c r="A37" s="46" t="s">
        <v>254</v>
      </c>
      <c r="B37" s="49">
        <v>76</v>
      </c>
      <c r="C37" s="49">
        <v>78</v>
      </c>
      <c r="D37" s="49">
        <v>85</v>
      </c>
      <c r="E37" s="45">
        <f t="shared" si="0"/>
        <v>163</v>
      </c>
    </row>
    <row r="38" spans="1:5" ht="15.95" customHeight="1">
      <c r="A38" s="69" t="s">
        <v>255</v>
      </c>
      <c r="B38" s="60">
        <v>35</v>
      </c>
      <c r="C38" s="60">
        <v>22</v>
      </c>
      <c r="D38" s="60">
        <v>33</v>
      </c>
      <c r="E38" s="45">
        <f t="shared" si="0"/>
        <v>55</v>
      </c>
    </row>
    <row r="39" spans="1:5" ht="15.95" customHeight="1">
      <c r="A39" s="54" t="s">
        <v>45</v>
      </c>
      <c r="B39" s="70">
        <f>SUM(B41-B40)</f>
        <v>1660</v>
      </c>
      <c r="C39" s="70">
        <f>SUM(C41-C40)</f>
        <v>1805</v>
      </c>
      <c r="D39" s="70">
        <f>SUM(D41-D40)</f>
        <v>2042</v>
      </c>
      <c r="E39" s="71">
        <f>SUM(E41-E40)</f>
        <v>3847</v>
      </c>
    </row>
    <row r="40" spans="1:5" ht="15.95" customHeight="1">
      <c r="A40" s="46" t="s">
        <v>46</v>
      </c>
      <c r="B40" s="72"/>
      <c r="C40" s="72"/>
      <c r="D40" s="72"/>
      <c r="E40" s="73"/>
    </row>
    <row r="41" spans="1:5" ht="15.95" customHeight="1">
      <c r="A41" s="59" t="s">
        <v>14</v>
      </c>
      <c r="B41" s="74">
        <f>SUM(B4:B38)</f>
        <v>1660</v>
      </c>
      <c r="C41" s="74">
        <f>SUM(C4:C38)</f>
        <v>1805</v>
      </c>
      <c r="D41" s="74">
        <f>SUM(D4:D38)</f>
        <v>2042</v>
      </c>
      <c r="E41" s="75">
        <f>SUM(E4:E38)</f>
        <v>3847</v>
      </c>
    </row>
    <row r="42" spans="1:5" ht="15.95" customHeight="1">
      <c r="A42" s="62"/>
      <c r="B42" s="63"/>
      <c r="C42" s="63"/>
      <c r="D42" s="63"/>
      <c r="E42" s="63"/>
    </row>
  </sheetData>
  <mergeCells count="1">
    <mergeCell ref="C1:D1"/>
  </mergeCells>
  <phoneticPr fontId="23"/>
  <printOptions horizontalCentered="1"/>
  <pageMargins left="0.78749999999999998" right="0.78749999999999998" top="0.98402777777777795" bottom="0.39374999999999999" header="0.51180555555555496" footer="0.51180555555555496"/>
  <pageSetup paperSize="0" scale="0" firstPageNumber="0" orientation="portrait" usePrinterDefaults="0" horizontalDpi="0" verticalDpi="0" copie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16</vt:i4>
      </vt:variant>
    </vt:vector>
  </HeadingPairs>
  <TitlesOfParts>
    <vt:vector size="16" baseType="lpstr">
      <vt:lpstr>R４.4.1(3月末)</vt:lpstr>
      <vt:lpstr>本山</vt:lpstr>
      <vt:lpstr>赤崎</vt:lpstr>
      <vt:lpstr>須恵</vt:lpstr>
      <vt:lpstr>小野田</vt:lpstr>
      <vt:lpstr>高泊</vt:lpstr>
      <vt:lpstr>高千帆</vt:lpstr>
      <vt:lpstr>有帆</vt:lpstr>
      <vt:lpstr>厚狭①</vt:lpstr>
      <vt:lpstr>厚狭②</vt:lpstr>
      <vt:lpstr>厚狭③</vt:lpstr>
      <vt:lpstr>出合</vt:lpstr>
      <vt:lpstr>厚陽</vt:lpstr>
      <vt:lpstr>埴生①</vt:lpstr>
      <vt:lpstr>埴生②</vt:lpstr>
      <vt:lpstr>集計用</vt:lpstr>
    </vt:vector>
  </TitlesOfParts>
  <Company>山陽小野田市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u0301</cp:lastModifiedBy>
  <dcterms:modified xsi:type="dcterms:W3CDTF">2022-04-07T09:02:51Z</dcterms:modified>
</cp:coreProperties>
</file>

<file path=docProps/core0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2021-04-08T00:46:43Z</dcterms:created>
  <dc:creator>市民課</dc:creator>
  <dc:description/>
  <dc:language>en-US</dc:language>
  <cp:lastModifiedBy>市民課</cp:lastModifiedBy>
  <cp:lastPrinted>2022-02-28T09:44:59Z</cp:lastPrinted>
  <dcterms:modified xsi:type="dcterms:W3CDTF">2022-04-07T00:14:38Z</dcterms:modified>
  <cp:revision>0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Company">
    <vt:lpwstr>山陽小野田市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