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9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R４.3.1(2月末)" sheetId="1" state="visible" r:id="rId2"/>
    <sheet name="本山" sheetId="2" state="visible" r:id="rId3"/>
    <sheet name="赤崎" sheetId="3" state="visible" r:id="rId4"/>
    <sheet name="須恵" sheetId="4" state="visible" r:id="rId5"/>
    <sheet name="小野田" sheetId="5" state="visible" r:id="rId6"/>
    <sheet name="高泊" sheetId="6" state="visible" r:id="rId7"/>
    <sheet name="高千帆" sheetId="7" state="visible" r:id="rId8"/>
    <sheet name="有帆" sheetId="8" state="visible" r:id="rId9"/>
    <sheet name="厚狭①" sheetId="9" state="visible" r:id="rId10"/>
    <sheet name="厚狭②" sheetId="10" state="visible" r:id="rId11"/>
    <sheet name="厚狭③" sheetId="11" state="visible" r:id="rId12"/>
    <sheet name="出合" sheetId="12" state="visible" r:id="rId13"/>
    <sheet name="厚陽" sheetId="13" state="visible" r:id="rId14"/>
    <sheet name="埴生" sheetId="14" state="visible" r:id="rId15"/>
    <sheet name="津布田" sheetId="15" state="visible" r:id="rId16"/>
    <sheet name="集計用" sheetId="16" state="visible" r:id="rId17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<sst xmlns="http://schemas.openxmlformats.org/spreadsheetml/2006/main" count="560" uniqueCount="413">
  <si>
    <r>
      <rPr>
        <sz val="18"/>
        <rFont val="DejaVu Sans"/>
        <family val="2"/>
      </rPr>
      <t xml:space="preserve">令和</t>
    </r>
    <r>
      <rPr>
        <sz val="18"/>
        <rFont val="ＭＳ 明朝"/>
        <family val="1"/>
      </rPr>
      <t xml:space="preserve">4</t>
    </r>
    <r>
      <rPr>
        <sz val="18"/>
        <rFont val="DejaVu Sans"/>
        <family val="2"/>
      </rPr>
      <t xml:space="preserve">年</t>
    </r>
    <r>
      <rPr>
        <sz val="18"/>
        <rFont val="ＭＳ 明朝"/>
        <family val="1"/>
      </rPr>
      <t xml:space="preserve">3</t>
    </r>
    <r>
      <rPr>
        <sz val="18"/>
        <rFont val="DejaVu Sans"/>
        <family val="2"/>
      </rPr>
      <t xml:space="preserve">月</t>
    </r>
    <r>
      <rPr>
        <sz val="18"/>
        <rFont val="ＭＳ 明朝"/>
        <family val="1"/>
      </rPr>
      <t xml:space="preserve">1</t>
    </r>
    <r>
      <rPr>
        <sz val="18"/>
        <rFont val="DejaVu Sans"/>
        <family val="2"/>
      </rPr>
      <t xml:space="preserve">日</t>
    </r>
    <r>
      <rPr>
        <sz val="18"/>
        <rFont val="ＭＳ 明朝"/>
        <family val="1"/>
      </rPr>
      <t xml:space="preserve">(2</t>
    </r>
    <r>
      <rPr>
        <sz val="18"/>
        <rFont val="DejaVu Sans"/>
        <family val="2"/>
      </rPr>
      <t xml:space="preserve">月末</t>
    </r>
    <r>
      <rPr>
        <sz val="18"/>
        <rFont val="ＭＳ 明朝"/>
        <family val="1"/>
      </rPr>
      <t xml:space="preserve">)</t>
    </r>
    <r>
      <rPr>
        <sz val="18"/>
        <rFont val="DejaVu Sans"/>
        <family val="2"/>
      </rPr>
      <t xml:space="preserve">人口調査表</t>
    </r>
  </si>
  <si>
    <t xml:space="preserve">山陽小野田市</t>
  </si>
  <si>
    <t xml:space="preserve">日本人　　　　　世帯数</t>
  </si>
  <si>
    <t xml:space="preserve">外国人　　　　　世帯数</t>
  </si>
  <si>
    <t xml:space="preserve">世帯数　　　　　　合計</t>
  </si>
  <si>
    <t xml:space="preserve">増 減</t>
  </si>
  <si>
    <t xml:space="preserve">日本人　　　　　男</t>
  </si>
  <si>
    <t xml:space="preserve">外国人　　　　　男</t>
  </si>
  <si>
    <t xml:space="preserve">男　　　　　　　合計</t>
  </si>
  <si>
    <t xml:space="preserve">日本人　　　　　女</t>
  </si>
  <si>
    <t xml:space="preserve">外国人　　　　　女</t>
  </si>
  <si>
    <t xml:space="preserve">女　　　　　　　合計</t>
  </si>
  <si>
    <t xml:space="preserve">日本人　　　　　</t>
  </si>
  <si>
    <t xml:space="preserve">外国人　　　　　</t>
  </si>
  <si>
    <t xml:space="preserve">合計</t>
  </si>
  <si>
    <t xml:space="preserve">本山</t>
  </si>
  <si>
    <t xml:space="preserve">赤崎</t>
  </si>
  <si>
    <t xml:space="preserve">須恵</t>
  </si>
  <si>
    <t xml:space="preserve">小野田</t>
  </si>
  <si>
    <t xml:space="preserve">高泊</t>
  </si>
  <si>
    <t xml:space="preserve">高千帆</t>
  </si>
  <si>
    <t xml:space="preserve">有帆</t>
  </si>
  <si>
    <t xml:space="preserve">厚狭</t>
  </si>
  <si>
    <t xml:space="preserve">出合</t>
  </si>
  <si>
    <t xml:space="preserve">厚陽</t>
  </si>
  <si>
    <t xml:space="preserve">埴生</t>
  </si>
  <si>
    <t xml:space="preserve">津布田</t>
  </si>
  <si>
    <t xml:space="preserve">計</t>
  </si>
  <si>
    <t xml:space="preserve">自治会別世帯数及び人口</t>
  </si>
  <si>
    <r>
      <rPr>
        <sz val="12"/>
        <rFont val="DejaVu Sans"/>
        <family val="2"/>
      </rPr>
      <t xml:space="preserve">令和</t>
    </r>
    <r>
      <rPr>
        <sz val="12"/>
        <rFont val="ＭＳ Ｐ明朝"/>
        <family val="1"/>
      </rPr>
      <t xml:space="preserve">4</t>
    </r>
    <r>
      <rPr>
        <sz val="12"/>
        <rFont val="DejaVu Sans"/>
        <family val="2"/>
      </rPr>
      <t xml:space="preserve">年</t>
    </r>
    <r>
      <rPr>
        <sz val="12"/>
        <rFont val="ＭＳ Ｐ明朝"/>
        <family val="1"/>
      </rPr>
      <t xml:space="preserve">3</t>
    </r>
    <r>
      <rPr>
        <sz val="12"/>
        <rFont val="DejaVu Sans"/>
        <family val="2"/>
      </rPr>
      <t xml:space="preserve">月</t>
    </r>
    <r>
      <rPr>
        <sz val="12"/>
        <rFont val="ＭＳ Ｐ明朝"/>
        <family val="1"/>
      </rPr>
      <t xml:space="preserve">1</t>
    </r>
    <r>
      <rPr>
        <sz val="12"/>
        <rFont val="DejaVu Sans"/>
        <family val="2"/>
      </rPr>
      <t xml:space="preserve">日現在</t>
    </r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</si>
  <si>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本山校区</t>
    </r>
    <r>
      <rPr>
        <sz val="12"/>
        <rFont val="ＭＳ Ｐ明朝"/>
        <family val="1"/>
      </rPr>
      <t xml:space="preserve">)</t>
    </r>
  </si>
  <si>
    <t xml:space="preserve">自治会名</t>
  </si>
  <si>
    <t xml:space="preserve">世帯</t>
  </si>
  <si>
    <t xml:space="preserve">男</t>
  </si>
  <si>
    <t xml:space="preserve">女</t>
  </si>
  <si>
    <t xml:space="preserve">本山町</t>
  </si>
  <si>
    <t xml:space="preserve">大須恵</t>
  </si>
  <si>
    <t xml:space="preserve">浜河内</t>
  </si>
  <si>
    <t xml:space="preserve">夏目</t>
  </si>
  <si>
    <t xml:space="preserve">松浜</t>
  </si>
  <si>
    <t xml:space="preserve">南松浜</t>
  </si>
  <si>
    <t xml:space="preserve">あさひが丘</t>
  </si>
  <si>
    <t xml:space="preserve">松浜団地</t>
  </si>
  <si>
    <t xml:space="preserve">本山団地</t>
  </si>
  <si>
    <t xml:space="preserve">田の尻</t>
  </si>
  <si>
    <t xml:space="preserve">自治会未加入本山</t>
  </si>
  <si>
    <t xml:space="preserve">日本人</t>
  </si>
  <si>
    <t xml:space="preserve">外国人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</si>
  <si>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赤崎校区</t>
    </r>
    <r>
      <rPr>
        <sz val="12"/>
        <rFont val="ＭＳ Ｐ明朝"/>
        <family val="1"/>
      </rPr>
      <t xml:space="preserve">)</t>
    </r>
  </si>
  <si>
    <t xml:space="preserve">刈屋西条</t>
  </si>
  <si>
    <t xml:space="preserve">刈屋中村</t>
  </si>
  <si>
    <t xml:space="preserve">刈屋上条</t>
  </si>
  <si>
    <t xml:space="preserve">木戸大鼻</t>
  </si>
  <si>
    <t xml:space="preserve">木戸中の町</t>
  </si>
  <si>
    <t xml:space="preserve">木戸新町</t>
  </si>
  <si>
    <t xml:space="preserve">波瀬の崎</t>
  </si>
  <si>
    <t xml:space="preserve">西が迫</t>
  </si>
  <si>
    <t xml:space="preserve">須恵西</t>
  </si>
  <si>
    <t xml:space="preserve">湯布田</t>
  </si>
  <si>
    <t xml:space="preserve">上の台</t>
  </si>
  <si>
    <t xml:space="preserve">松角</t>
  </si>
  <si>
    <t xml:space="preserve">須恵東</t>
  </si>
  <si>
    <t xml:space="preserve">須田の木</t>
  </si>
  <si>
    <t xml:space="preserve">東須田の木</t>
  </si>
  <si>
    <t xml:space="preserve">笹尾東</t>
  </si>
  <si>
    <t xml:space="preserve">笹尾西</t>
  </si>
  <si>
    <t xml:space="preserve">水神町</t>
  </si>
  <si>
    <t xml:space="preserve">西の浜第一</t>
  </si>
  <si>
    <t xml:space="preserve">西の浜第二</t>
  </si>
  <si>
    <t xml:space="preserve">西の浜東区</t>
  </si>
  <si>
    <t xml:space="preserve">新沖</t>
  </si>
  <si>
    <t xml:space="preserve">新沖東</t>
  </si>
  <si>
    <t xml:space="preserve">自治会未加入赤崎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</si>
  <si>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須恵校区</t>
    </r>
    <r>
      <rPr>
        <sz val="12"/>
        <rFont val="ＭＳ Ｐ明朝"/>
        <family val="1"/>
      </rPr>
      <t xml:space="preserve">)</t>
    </r>
  </si>
  <si>
    <t xml:space="preserve">野来見</t>
  </si>
  <si>
    <t xml:space="preserve">古開作</t>
  </si>
  <si>
    <t xml:space="preserve">南古開作</t>
  </si>
  <si>
    <t xml:space="preserve">古開作県住</t>
  </si>
  <si>
    <t xml:space="preserve">古開作団地</t>
  </si>
  <si>
    <t xml:space="preserve">第二古開作</t>
  </si>
  <si>
    <t xml:space="preserve">南竜王</t>
  </si>
  <si>
    <t xml:space="preserve">北竜王</t>
  </si>
  <si>
    <t xml:space="preserve">えびす町</t>
  </si>
  <si>
    <t xml:space="preserve">桜が丘</t>
  </si>
  <si>
    <t xml:space="preserve">叶松第一</t>
  </si>
  <si>
    <t xml:space="preserve">叶松第二</t>
  </si>
  <si>
    <t xml:space="preserve">叶松第三</t>
  </si>
  <si>
    <t xml:space="preserve">叶松第四</t>
  </si>
  <si>
    <t xml:space="preserve">南若山</t>
  </si>
  <si>
    <t xml:space="preserve">北若山</t>
  </si>
  <si>
    <t xml:space="preserve">奥若山</t>
  </si>
  <si>
    <t xml:space="preserve">老人ホーム</t>
  </si>
  <si>
    <t xml:space="preserve">丸河内第一</t>
  </si>
  <si>
    <t xml:space="preserve">丸河内第二</t>
  </si>
  <si>
    <t xml:space="preserve">丸河内第三</t>
  </si>
  <si>
    <t xml:space="preserve">心和園</t>
  </si>
  <si>
    <t xml:space="preserve">東公園通</t>
  </si>
  <si>
    <t xml:space="preserve">西公園通</t>
  </si>
  <si>
    <t xml:space="preserve">港町</t>
  </si>
  <si>
    <t xml:space="preserve">大正町</t>
  </si>
  <si>
    <t xml:space="preserve">セメント町第一</t>
  </si>
  <si>
    <t xml:space="preserve">セメント町第二</t>
  </si>
  <si>
    <t xml:space="preserve">セメント町第三</t>
  </si>
  <si>
    <t xml:space="preserve">幸町</t>
  </si>
  <si>
    <t xml:space="preserve">若生町</t>
  </si>
  <si>
    <t xml:space="preserve">西住吉町</t>
  </si>
  <si>
    <t xml:space="preserve">東住吉町</t>
  </si>
  <si>
    <t xml:space="preserve">昭和通</t>
  </si>
  <si>
    <t xml:space="preserve">小野山</t>
  </si>
  <si>
    <t xml:space="preserve">自治会未加入須恵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</si>
  <si>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小野田校区</t>
    </r>
    <r>
      <rPr>
        <sz val="12"/>
        <rFont val="ＭＳ Ｐ明朝"/>
        <family val="1"/>
      </rPr>
      <t xml:space="preserve">)</t>
    </r>
  </si>
  <si>
    <t xml:space="preserve">高砂町</t>
  </si>
  <si>
    <t xml:space="preserve">本町</t>
  </si>
  <si>
    <t xml:space="preserve">千代町</t>
  </si>
  <si>
    <t xml:space="preserve">稲荷町南</t>
  </si>
  <si>
    <t xml:space="preserve">稲荷町北</t>
  </si>
  <si>
    <t xml:space="preserve">労災病院</t>
  </si>
  <si>
    <t xml:space="preserve">長寿園</t>
  </si>
  <si>
    <t xml:space="preserve">光栄町</t>
  </si>
  <si>
    <t xml:space="preserve">高栄東</t>
  </si>
  <si>
    <t xml:space="preserve">南中川町</t>
  </si>
  <si>
    <t xml:space="preserve">望見ケ丘</t>
  </si>
  <si>
    <t xml:space="preserve">沖中川</t>
  </si>
  <si>
    <t xml:space="preserve">六十番</t>
  </si>
  <si>
    <t xml:space="preserve">桜山</t>
  </si>
  <si>
    <t xml:space="preserve">桜山団地</t>
  </si>
  <si>
    <t xml:space="preserve">北中川町一丁目</t>
  </si>
  <si>
    <t xml:space="preserve">北中川町</t>
  </si>
  <si>
    <t xml:space="preserve">南栄町</t>
  </si>
  <si>
    <t xml:space="preserve">北栄町</t>
  </si>
  <si>
    <t xml:space="preserve">硫酸町</t>
  </si>
  <si>
    <t xml:space="preserve">日産第一</t>
  </si>
  <si>
    <t xml:space="preserve">日産第二</t>
  </si>
  <si>
    <t xml:space="preserve">目出新町</t>
  </si>
  <si>
    <t xml:space="preserve">目出</t>
  </si>
  <si>
    <t xml:space="preserve">目出湖畔町</t>
  </si>
  <si>
    <t xml:space="preserve">目出文化町</t>
  </si>
  <si>
    <t xml:space="preserve">目出緑町</t>
  </si>
  <si>
    <t xml:space="preserve">目出幸町</t>
  </si>
  <si>
    <t xml:space="preserve">亀の甲</t>
  </si>
  <si>
    <t xml:space="preserve">旦西</t>
  </si>
  <si>
    <t xml:space="preserve">旦東</t>
  </si>
  <si>
    <t xml:space="preserve">自由ヶ丘</t>
  </si>
  <si>
    <t xml:space="preserve">自治会未加入小野田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</si>
  <si>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高泊校区</t>
    </r>
    <r>
      <rPr>
        <sz val="12"/>
        <rFont val="ＭＳ Ｐ明朝"/>
        <family val="1"/>
      </rPr>
      <t xml:space="preserve">)</t>
    </r>
  </si>
  <si>
    <t xml:space="preserve">浜</t>
  </si>
  <si>
    <t xml:space="preserve">郷</t>
  </si>
  <si>
    <t xml:space="preserve">西の郷</t>
  </si>
  <si>
    <t xml:space="preserve">上の郷</t>
  </si>
  <si>
    <t xml:space="preserve">南高泊</t>
  </si>
  <si>
    <t xml:space="preserve">高浜</t>
  </si>
  <si>
    <t xml:space="preserve">後潟上</t>
  </si>
  <si>
    <t xml:space="preserve">後潟下</t>
  </si>
  <si>
    <t xml:space="preserve">船越</t>
  </si>
  <si>
    <t xml:space="preserve">烏帽子岩</t>
  </si>
  <si>
    <t xml:space="preserve">烏帽子岩前</t>
  </si>
  <si>
    <t xml:space="preserve">大塚</t>
  </si>
  <si>
    <t xml:space="preserve">神帆町</t>
  </si>
  <si>
    <t xml:space="preserve">緑が丘</t>
  </si>
  <si>
    <t xml:space="preserve">青葉台</t>
  </si>
  <si>
    <t xml:space="preserve">自治会未加入高泊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</si>
  <si>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高千帆校区</t>
    </r>
    <r>
      <rPr>
        <sz val="12"/>
        <rFont val="ＭＳ Ｐ明朝"/>
        <family val="1"/>
      </rPr>
      <t xml:space="preserve">)</t>
    </r>
  </si>
  <si>
    <t xml:space="preserve">旭町</t>
  </si>
  <si>
    <t xml:space="preserve">横土手</t>
  </si>
  <si>
    <t xml:space="preserve">市立病院</t>
  </si>
  <si>
    <t xml:space="preserve">南平原</t>
  </si>
  <si>
    <t xml:space="preserve">ひばりが丘第一</t>
  </si>
  <si>
    <t xml:space="preserve">ひばりが丘第二</t>
  </si>
  <si>
    <t xml:space="preserve">東柿の木坂</t>
  </si>
  <si>
    <t xml:space="preserve">柿の木坂三丁目</t>
  </si>
  <si>
    <t xml:space="preserve">柿の木坂南</t>
  </si>
  <si>
    <t xml:space="preserve">柿の木坂団地</t>
  </si>
  <si>
    <t xml:space="preserve">平和町</t>
  </si>
  <si>
    <t xml:space="preserve">平生町</t>
  </si>
  <si>
    <t xml:space="preserve">高須</t>
  </si>
  <si>
    <t xml:space="preserve">高須南</t>
  </si>
  <si>
    <t xml:space="preserve">第一日の出</t>
  </si>
  <si>
    <t xml:space="preserve">第二日の出</t>
  </si>
  <si>
    <t xml:space="preserve">新生町第一</t>
  </si>
  <si>
    <t xml:space="preserve">新生町第二</t>
  </si>
  <si>
    <t xml:space="preserve">ココフレ紫苑</t>
  </si>
  <si>
    <t xml:space="preserve">下木屋</t>
  </si>
  <si>
    <t xml:space="preserve">上木屋</t>
  </si>
  <si>
    <t xml:space="preserve">石井手第一</t>
  </si>
  <si>
    <t xml:space="preserve">石井手第二</t>
  </si>
  <si>
    <t xml:space="preserve">浜田町</t>
  </si>
  <si>
    <t xml:space="preserve">楴山団地</t>
  </si>
  <si>
    <t xml:space="preserve">楴山東</t>
  </si>
  <si>
    <t xml:space="preserve">楴山中</t>
  </si>
  <si>
    <t xml:space="preserve">楴山西</t>
  </si>
  <si>
    <t xml:space="preserve">江の内団地</t>
  </si>
  <si>
    <t xml:space="preserve">高千帆台</t>
  </si>
  <si>
    <t xml:space="preserve">東高千帆台</t>
  </si>
  <si>
    <t xml:space="preserve">若草町</t>
  </si>
  <si>
    <t xml:space="preserve">千崎東</t>
  </si>
  <si>
    <t xml:space="preserve">千崎西</t>
  </si>
  <si>
    <t xml:space="preserve">自治会未加入　高千帆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</si>
  <si>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有帆校区</t>
    </r>
    <r>
      <rPr>
        <sz val="12"/>
        <rFont val="ＭＳ Ｐ明朝"/>
        <family val="1"/>
      </rPr>
      <t xml:space="preserve">)</t>
    </r>
  </si>
  <si>
    <t xml:space="preserve">共和町</t>
  </si>
  <si>
    <t xml:space="preserve">共和台</t>
  </si>
  <si>
    <t xml:space="preserve">杵築</t>
  </si>
  <si>
    <t xml:space="preserve">南平台</t>
  </si>
  <si>
    <t xml:space="preserve">有帆上町</t>
  </si>
  <si>
    <t xml:space="preserve">有帆新町</t>
  </si>
  <si>
    <t xml:space="preserve">片山</t>
  </si>
  <si>
    <t xml:space="preserve">南真土郷</t>
  </si>
  <si>
    <t xml:space="preserve">北真土郷</t>
  </si>
  <si>
    <t xml:space="preserve">彼岸田</t>
  </si>
  <si>
    <t xml:space="preserve">梅田</t>
  </si>
  <si>
    <t xml:space="preserve">東町</t>
  </si>
  <si>
    <t xml:space="preserve">中村</t>
  </si>
  <si>
    <t xml:space="preserve">仁保の上</t>
  </si>
  <si>
    <t xml:space="preserve">大休</t>
  </si>
  <si>
    <t xml:space="preserve">大休団地</t>
  </si>
  <si>
    <t xml:space="preserve">角石</t>
  </si>
  <si>
    <t xml:space="preserve">有帆団地</t>
  </si>
  <si>
    <t xml:space="preserve">萩森</t>
  </si>
  <si>
    <t xml:space="preserve">高千帆苑</t>
  </si>
  <si>
    <t xml:space="preserve">高畑</t>
  </si>
  <si>
    <t xml:space="preserve">湯泉台</t>
  </si>
  <si>
    <t xml:space="preserve">自治会未加入有帆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</si>
  <si>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厚狭校区①</t>
    </r>
    <r>
      <rPr>
        <sz val="12"/>
        <rFont val="ＭＳ Ｐ明朝"/>
        <family val="1"/>
      </rPr>
      <t xml:space="preserve">)</t>
    </r>
  </si>
  <si>
    <t xml:space="preserve">随光</t>
  </si>
  <si>
    <t xml:space="preserve">奥の浴</t>
  </si>
  <si>
    <t xml:space="preserve">宗末</t>
  </si>
  <si>
    <t xml:space="preserve">松ケ瀬</t>
  </si>
  <si>
    <t xml:space="preserve">平沼田</t>
  </si>
  <si>
    <t xml:space="preserve">籾の木</t>
  </si>
  <si>
    <t xml:space="preserve">高の巣</t>
  </si>
  <si>
    <t xml:space="preserve">森広</t>
  </si>
  <si>
    <t xml:space="preserve">湯の峠</t>
  </si>
  <si>
    <t xml:space="preserve">福正寺</t>
  </si>
  <si>
    <t xml:space="preserve">赤川</t>
  </si>
  <si>
    <t xml:space="preserve">柳瀬</t>
  </si>
  <si>
    <t xml:space="preserve">石束</t>
  </si>
  <si>
    <t xml:space="preserve">不動寺原東</t>
  </si>
  <si>
    <t xml:space="preserve">不動寺原西</t>
  </si>
  <si>
    <t xml:space="preserve">不動寺原南</t>
  </si>
  <si>
    <t xml:space="preserve">今市</t>
  </si>
  <si>
    <t xml:space="preserve">厚狭緑ケ丘</t>
  </si>
  <si>
    <t xml:space="preserve">緑ケ原団地</t>
  </si>
  <si>
    <t xml:space="preserve">成松一</t>
  </si>
  <si>
    <t xml:space="preserve">成松二</t>
  </si>
  <si>
    <t xml:space="preserve">沓山田</t>
  </si>
  <si>
    <t xml:space="preserve">鴨庄上</t>
  </si>
  <si>
    <t xml:space="preserve">鴨庄下</t>
  </si>
  <si>
    <t xml:space="preserve">鴨庄西</t>
  </si>
  <si>
    <t xml:space="preserve">西寄</t>
  </si>
  <si>
    <t xml:space="preserve">加藤北</t>
  </si>
  <si>
    <t xml:space="preserve">加藤中</t>
  </si>
  <si>
    <t xml:space="preserve">加藤上</t>
  </si>
  <si>
    <t xml:space="preserve">加藤南</t>
  </si>
  <si>
    <t xml:space="preserve">本町一</t>
  </si>
  <si>
    <t xml:space="preserve">本町二</t>
  </si>
  <si>
    <t xml:space="preserve">本町三</t>
  </si>
  <si>
    <t xml:space="preserve">本町四</t>
  </si>
  <si>
    <t xml:space="preserve">本町五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</si>
  <si>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厚狭校区②</t>
    </r>
    <r>
      <rPr>
        <sz val="12"/>
        <rFont val="ＭＳ Ｐ明朝"/>
        <family val="1"/>
      </rPr>
      <t xml:space="preserve">)</t>
    </r>
  </si>
  <si>
    <t xml:space="preserve">フクシア紫苑</t>
  </si>
  <si>
    <t xml:space="preserve">西善寺</t>
  </si>
  <si>
    <t xml:space="preserve">貴船町東</t>
  </si>
  <si>
    <t xml:space="preserve">貴船町西</t>
  </si>
  <si>
    <t xml:space="preserve">殿町一</t>
  </si>
  <si>
    <t xml:space="preserve">殿町二</t>
  </si>
  <si>
    <t xml:space="preserve">殿町三</t>
  </si>
  <si>
    <t xml:space="preserve">殿町四</t>
  </si>
  <si>
    <t xml:space="preserve">殿町五</t>
  </si>
  <si>
    <t xml:space="preserve">日化殿町社宅</t>
  </si>
  <si>
    <t xml:space="preserve">千町一東</t>
  </si>
  <si>
    <t xml:space="preserve">千町一西</t>
  </si>
  <si>
    <t xml:space="preserve">千町二</t>
  </si>
  <si>
    <t xml:space="preserve">千町三</t>
  </si>
  <si>
    <t xml:space="preserve">千町四</t>
  </si>
  <si>
    <t xml:space="preserve">千町五</t>
  </si>
  <si>
    <t xml:space="preserve">アーデント厚狭</t>
  </si>
  <si>
    <t xml:space="preserve">常盤町</t>
  </si>
  <si>
    <t xml:space="preserve">寝太郎町一</t>
  </si>
  <si>
    <t xml:space="preserve">寝太郎町二</t>
  </si>
  <si>
    <t xml:space="preserve">寝太郎町三</t>
  </si>
  <si>
    <t xml:space="preserve">寝太郎町四</t>
  </si>
  <si>
    <t xml:space="preserve">末益</t>
  </si>
  <si>
    <t xml:space="preserve">あさ紫苑</t>
  </si>
  <si>
    <t xml:space="preserve">天満町一</t>
  </si>
  <si>
    <t xml:space="preserve">天満町二</t>
  </si>
  <si>
    <t xml:space="preserve">天満町三</t>
  </si>
  <si>
    <t xml:space="preserve">広瀬一</t>
  </si>
  <si>
    <t xml:space="preserve">広瀬二</t>
  </si>
  <si>
    <t xml:space="preserve">西下津一</t>
  </si>
  <si>
    <t xml:space="preserve">西下津二</t>
  </si>
  <si>
    <t xml:space="preserve">東下津</t>
  </si>
  <si>
    <t xml:space="preserve">野中</t>
  </si>
  <si>
    <t xml:space="preserve">杣尻</t>
  </si>
  <si>
    <t xml:space="preserve">杣尻一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</si>
  <si>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厚狭校区③</t>
    </r>
    <r>
      <rPr>
        <sz val="12"/>
        <rFont val="ＭＳ Ｐ明朝"/>
        <family val="1"/>
      </rPr>
      <t xml:space="preserve">)</t>
    </r>
  </si>
  <si>
    <t xml:space="preserve">杣尻二</t>
  </si>
  <si>
    <t xml:space="preserve">杣尻県営住宅</t>
  </si>
  <si>
    <t xml:space="preserve">大谷</t>
  </si>
  <si>
    <t xml:space="preserve">迫山</t>
  </si>
  <si>
    <t xml:space="preserve">火薬町</t>
  </si>
  <si>
    <t xml:space="preserve">西山</t>
  </si>
  <si>
    <t xml:space="preserve">陽光台</t>
  </si>
  <si>
    <t xml:space="preserve">鋳物師屋</t>
  </si>
  <si>
    <t xml:space="preserve">野田</t>
  </si>
  <si>
    <t xml:space="preserve">自治会未加入厚狭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</si>
  <si>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出合校区</t>
    </r>
    <r>
      <rPr>
        <sz val="12"/>
        <rFont val="ＭＳ Ｐ明朝"/>
        <family val="1"/>
      </rPr>
      <t xml:space="preserve">)</t>
    </r>
  </si>
  <si>
    <t xml:space="preserve">別府</t>
  </si>
  <si>
    <t xml:space="preserve">松岳畑</t>
  </si>
  <si>
    <t xml:space="preserve">山川</t>
  </si>
  <si>
    <t xml:space="preserve">南山川</t>
  </si>
  <si>
    <t xml:space="preserve">下村東</t>
  </si>
  <si>
    <t xml:space="preserve">下村西</t>
  </si>
  <si>
    <t xml:space="preserve">一丁田</t>
  </si>
  <si>
    <t xml:space="preserve">浴一</t>
  </si>
  <si>
    <t xml:space="preserve">浴二</t>
  </si>
  <si>
    <t xml:space="preserve">石丸一</t>
  </si>
  <si>
    <t xml:space="preserve">石丸二</t>
  </si>
  <si>
    <t xml:space="preserve">七日町</t>
  </si>
  <si>
    <t xml:space="preserve">栗田</t>
  </si>
  <si>
    <t xml:space="preserve">柳町</t>
  </si>
  <si>
    <t xml:space="preserve">柏原</t>
  </si>
  <si>
    <t xml:space="preserve">厚狭平原</t>
  </si>
  <si>
    <t xml:space="preserve">保戸</t>
  </si>
  <si>
    <t xml:space="preserve">片尾畑上</t>
  </si>
  <si>
    <t xml:space="preserve">片尾畑下</t>
  </si>
  <si>
    <t xml:space="preserve">萩原住宅</t>
  </si>
  <si>
    <t xml:space="preserve">南萩原団地</t>
  </si>
  <si>
    <t xml:space="preserve">東萩原</t>
  </si>
  <si>
    <t xml:space="preserve">長友東</t>
  </si>
  <si>
    <t xml:space="preserve">長友中</t>
  </si>
  <si>
    <t xml:space="preserve">長友西</t>
  </si>
  <si>
    <t xml:space="preserve">山野井東</t>
  </si>
  <si>
    <t xml:space="preserve">山野井北</t>
  </si>
  <si>
    <t xml:space="preserve">山野井中</t>
  </si>
  <si>
    <t xml:space="preserve">山野井上</t>
  </si>
  <si>
    <t xml:space="preserve">山野井南</t>
  </si>
  <si>
    <t xml:space="preserve">大道畑</t>
  </si>
  <si>
    <t xml:space="preserve">自治会未加入出合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</si>
  <si>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厚陽校区</t>
    </r>
    <r>
      <rPr>
        <sz val="12"/>
        <rFont val="ＭＳ Ｐ明朝"/>
        <family val="1"/>
      </rPr>
      <t xml:space="preserve">)</t>
    </r>
  </si>
  <si>
    <t xml:space="preserve">石鞘</t>
  </si>
  <si>
    <t xml:space="preserve">鳥越一</t>
  </si>
  <si>
    <t xml:space="preserve">鳥越二</t>
  </si>
  <si>
    <t xml:space="preserve">渡場</t>
  </si>
  <si>
    <t xml:space="preserve">赤石</t>
  </si>
  <si>
    <t xml:space="preserve">吉部田</t>
  </si>
  <si>
    <t xml:space="preserve">沖部</t>
  </si>
  <si>
    <t xml:space="preserve">新沖部</t>
  </si>
  <si>
    <t xml:space="preserve">厚陽団地</t>
  </si>
  <si>
    <t xml:space="preserve">古開作東</t>
  </si>
  <si>
    <t xml:space="preserve">古開作上</t>
  </si>
  <si>
    <t xml:space="preserve">古開作下</t>
  </si>
  <si>
    <t xml:space="preserve">沖開作上</t>
  </si>
  <si>
    <t xml:space="preserve">沖開作下</t>
  </si>
  <si>
    <t xml:space="preserve">大河</t>
  </si>
  <si>
    <t xml:space="preserve">梶上</t>
  </si>
  <si>
    <t xml:space="preserve">梶中</t>
  </si>
  <si>
    <t xml:space="preserve">梶下</t>
  </si>
  <si>
    <t xml:space="preserve">自治会未加入厚陽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</si>
  <si>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埴生校区</t>
    </r>
    <r>
      <rPr>
        <sz val="12"/>
        <rFont val="ＭＳ Ｐ明朝"/>
        <family val="1"/>
      </rPr>
      <t xml:space="preserve">)</t>
    </r>
  </si>
  <si>
    <t xml:space="preserve">上市</t>
  </si>
  <si>
    <t xml:space="preserve">上中</t>
  </si>
  <si>
    <t xml:space="preserve">大喜園</t>
  </si>
  <si>
    <t xml:space="preserve">みゆき</t>
  </si>
  <si>
    <t xml:space="preserve">中市</t>
  </si>
  <si>
    <t xml:space="preserve">本町表</t>
  </si>
  <si>
    <t xml:space="preserve">本町裏</t>
  </si>
  <si>
    <t xml:space="preserve">下市</t>
  </si>
  <si>
    <t xml:space="preserve">東浜崎</t>
  </si>
  <si>
    <t xml:space="preserve">中浜崎</t>
  </si>
  <si>
    <t xml:space="preserve">西浜崎</t>
  </si>
  <si>
    <t xml:space="preserve">東側</t>
  </si>
  <si>
    <t xml:space="preserve">西側</t>
  </si>
  <si>
    <t xml:space="preserve">前場団地</t>
  </si>
  <si>
    <t xml:space="preserve">正寺</t>
  </si>
  <si>
    <t xml:space="preserve">畑田</t>
  </si>
  <si>
    <t xml:space="preserve">角野</t>
  </si>
  <si>
    <t xml:space="preserve">東糸根</t>
  </si>
  <si>
    <t xml:space="preserve">西糸根</t>
  </si>
  <si>
    <t xml:space="preserve">糸根ケ丘</t>
  </si>
  <si>
    <t xml:space="preserve">江尻</t>
  </si>
  <si>
    <t xml:space="preserve">江尻南</t>
  </si>
  <si>
    <t xml:space="preserve">大木</t>
  </si>
  <si>
    <t xml:space="preserve">小埴生</t>
  </si>
  <si>
    <t xml:space="preserve">大持</t>
  </si>
  <si>
    <t xml:space="preserve">吉田地</t>
  </si>
  <si>
    <t xml:space="preserve">西大木</t>
  </si>
  <si>
    <t xml:space="preserve">坂本</t>
  </si>
  <si>
    <t xml:space="preserve">福田</t>
  </si>
  <si>
    <t xml:space="preserve">長生園</t>
  </si>
  <si>
    <t xml:space="preserve">サンライフ山陽</t>
  </si>
  <si>
    <t xml:space="preserve">自治会未加入埴生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</si>
  <si>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津布田校区</t>
    </r>
    <r>
      <rPr>
        <sz val="12"/>
        <rFont val="ＭＳ Ｐ明朝"/>
        <family val="1"/>
      </rPr>
      <t xml:space="preserve">)</t>
    </r>
  </si>
  <si>
    <t xml:space="preserve">永安台</t>
  </si>
  <si>
    <t xml:space="preserve">平松小正寺</t>
  </si>
  <si>
    <t xml:space="preserve">生田</t>
  </si>
  <si>
    <t xml:space="preserve">植木</t>
  </si>
  <si>
    <t xml:space="preserve">宮の台団地</t>
  </si>
  <si>
    <t xml:space="preserve">五反口</t>
  </si>
  <si>
    <t xml:space="preserve">西生田</t>
  </si>
  <si>
    <t xml:space="preserve">東郷</t>
  </si>
  <si>
    <t xml:space="preserve">西里</t>
  </si>
  <si>
    <t xml:space="preserve">串</t>
  </si>
  <si>
    <t xml:space="preserve">旧沖部</t>
  </si>
  <si>
    <t xml:space="preserve">中塚</t>
  </si>
  <si>
    <t xml:space="preserve">森本</t>
  </si>
  <si>
    <t xml:space="preserve">大河内</t>
  </si>
  <si>
    <t xml:space="preserve">自治会未加入津布田</t>
  </si>
  <si>
    <t xml:space="preserve">地区別世帯数及び人口</t>
  </si>
  <si>
    <t xml:space="preserve">小野田地区</t>
  </si>
  <si>
    <t xml:space="preserve">小　計</t>
  </si>
  <si>
    <t xml:space="preserve">山陽地区</t>
  </si>
  <si>
    <t xml:space="preserve">全体</t>
  </si>
  <si>
    <t xml:space="preserve">うち自治会未加入</t>
  </si>
  <si>
    <t xml:space="preserve">合　計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</si>
</sst>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\ "/>
  </numFmts>
  <fonts count="26">
    <font>
      <sz val="11"/>
      <name val="ＭＳ Ｐゴシック"/>
      <family val="3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name val="ＭＳ 明朝"/>
      <family val="1"/>
    </font>
    <font>
      <sz val="18"/>
      <name val="DejaVu Sans"/>
      <family val="2"/>
    </font>
    <font>
      <sz val="18"/>
      <name val="ＭＳ 明朝"/>
      <family val="1"/>
    </font>
    <font>
      <sz val="14"/>
      <name val="DejaVu Sans"/>
      <family val="2"/>
    </font>
    <font>
      <sz val="14"/>
      <name val="ＭＳ 明朝"/>
      <family val="1"/>
    </font>
    <font>
      <sz val="10"/>
      <name val="DejaVu Sans"/>
      <family val="2"/>
    </font>
    <font>
      <sz val="11"/>
      <name val="ＭＳ Ｐ明朝"/>
      <family val="1"/>
    </font>
    <font>
      <sz val="16"/>
      <name val="DejaVu Sans"/>
      <family val="2"/>
    </font>
    <font>
      <sz val="12"/>
      <name val="DejaVu Sans"/>
      <family val="2"/>
    </font>
    <font>
      <sz val="12"/>
      <name val="ＭＳ Ｐ明朝"/>
      <family val="1"/>
    </font>
    <font>
      <sz val="16"/>
      <name val="ＭＳ Ｐ明朝"/>
      <family val="1"/>
    </font>
    <font>
      <sz val="12"/>
      <color rgb="FF0000FF"/>
      <name val="ＭＳ Ｐ明朝"/>
      <family val="1"/>
    </font>
    <font>
      <sz val="9"/>
      <name val="DejaVu Sans"/>
      <family val="2"/>
    </font>
    <font>
      <sz val="8"/>
      <name val="DejaVu Sans"/>
      <family val="2"/>
    </font>
    <font>
      <sz val="12"/>
      <color rgb="FFC0C0C0"/>
      <name val="ＭＳ Ｐ明朝"/>
      <family val="1"/>
    </font>
    <font>
      <sz val="11"/>
      <color rgb="FFFFFFFF"/>
      <name val="ＭＳ Ｐ明朝"/>
      <family val="1"/>
    </font>
    <font>
      <sz val="11"/>
      <name val="ＭＳ 明朝"/>
      <family val="1"/>
    </font>
    <font>
      <sz val="12"/>
      <color rgb="FFFF0000"/>
      <name val="ＭＳ Ｐ明朝"/>
      <family val="1"/>
    </font>
    <font>
      <sz val="16"/>
      <name val="ＭＳ 明朝"/>
      <family val="1"/>
    </font>
    <font>
      <sz val="11"/>
      <name val="DejaVu Sans"/>
      <family val="2"/>
    </font>
    <font>
      <sz val="11"/>
      <color rgb="FFFF0000"/>
      <name val="ＭＳ 明朝"/>
      <family val="1"/>
    </font>
    <font>
      <sz val="11"/>
      <color rgb="FF3366FF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42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true">
      <left style="thin"/>
      <right style="thin"/>
      <top style="thin"/>
      <bottom/>
      <diagonal style="hair"/>
    </border>
    <border diagonalUp="false" diagonalDown="false">
      <left style="thin"/>
      <right style="hair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/>
      <bottom style="hair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 style="hair"/>
      <bottom/>
      <diagonal/>
    </border>
    <border diagonalUp="false" diagonalDown="false">
      <left style="thin"/>
      <right/>
      <top style="hair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hair"/>
      <top style="thin"/>
      <bottom style="thin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 style="thin"/>
      <right style="hair"/>
      <top/>
      <bottom style="hair"/>
      <diagonal/>
    </border>
    <border diagonalUp="false" diagonalDown="false">
      <left style="hair"/>
      <right style="hair"/>
      <top style="thin"/>
      <bottom style="hair"/>
      <diagonal/>
    </border>
    <border diagonalUp="false" diagonalDown="false">
      <left style="hair"/>
      <right style="thin"/>
      <top/>
      <bottom style="hair"/>
      <diagonal/>
    </border>
    <border diagonalUp="false" diagonalDown="false">
      <left style="thin"/>
      <right style="hair"/>
      <top style="hair"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thin"/>
      <top style="hair"/>
      <bottom style="hair"/>
      <diagonal/>
    </border>
    <border diagonalUp="false" diagonalDown="false">
      <left style="thin"/>
      <right style="hair"/>
      <top style="hair"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thin"/>
      <top style="hair"/>
      <bottom/>
      <diagonal/>
    </border>
    <border diagonalUp="false" diagonalDown="false">
      <left style="thin"/>
      <right style="hair"/>
      <top style="thin"/>
      <bottom style="hair"/>
      <diagonal/>
    </border>
    <border diagonalUp="false" diagonalDown="false">
      <left style="hair"/>
      <right style="thin"/>
      <top style="thin"/>
      <bottom style="hair"/>
      <diagonal/>
    </border>
    <border diagonalUp="false" diagonalDown="false">
      <left style="thin"/>
      <right style="hair"/>
      <top style="hair"/>
      <bottom style="thin"/>
      <diagonal/>
    </border>
    <border diagonalUp="false" diagonalDown="false">
      <left style="hair"/>
      <right style="hair"/>
      <top style="hair"/>
      <bottom style="thin"/>
      <diagonal/>
    </border>
    <border diagonalUp="false" diagonalDown="false">
      <left style="hair"/>
      <right style="thin"/>
      <top style="hair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7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4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2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11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4" fillId="0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2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13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4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2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4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21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0" fillId="0" borderId="2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3" fillId="0" borderId="2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2" fillId="0" borderId="24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24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3" fillId="0" borderId="2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3" fillId="0" borderId="2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3" fillId="0" borderId="27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3" fillId="0" borderId="2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3" fillId="0" borderId="2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2" fillId="0" borderId="30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3" fillId="0" borderId="2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3" fillId="0" borderId="3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5" fillId="0" borderId="2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5" fillId="0" borderId="2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2" fillId="0" borderId="32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3" fillId="0" borderId="3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3" fillId="0" borderId="3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3" fillId="0" borderId="35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0" fillId="0" borderId="3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3" fillId="0" borderId="3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6" fillId="0" borderId="24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3" fillId="2" borderId="2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2" fillId="2" borderId="24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7" fillId="2" borderId="24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2" fillId="0" borderId="37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8" fillId="0" borderId="2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8" fillId="0" borderId="3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8" fillId="0" borderId="2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8" fillId="0" borderId="2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8" fillId="0" borderId="3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8" fillId="0" borderId="3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3" fillId="2" borderId="2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9" fillId="0" borderId="3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3" fillId="0" borderId="2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3" fillId="0" borderId="19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3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3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4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4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5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5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4" fillId="2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5" fillId="2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4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3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3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4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
<Relationships xmlns="http://schemas.openxmlformats.org/package/2006/relationships">
<Relationship Id="rId1" Type="http://schemas.openxmlformats.org/officeDocument/2006/relationships/styles" Target="styles.xml"/>
<Relationship Id="rId2" Type="http://schemas.openxmlformats.org/officeDocument/2006/relationships/worksheet" Target="worksheets/sheet1.xml"/>
<Relationship Id="rId3" Type="http://schemas.openxmlformats.org/officeDocument/2006/relationships/worksheet" Target="worksheets/sheet2.xml"/>
<Relationship Id="rId4" Type="http://schemas.openxmlformats.org/officeDocument/2006/relationships/worksheet" Target="worksheets/sheet3.xml"/>
<Relationship Id="rId5" Type="http://schemas.openxmlformats.org/officeDocument/2006/relationships/worksheet" Target="worksheets/sheet4.xml"/>
<Relationship Id="rId6" Type="http://schemas.openxmlformats.org/officeDocument/2006/relationships/worksheet" Target="worksheets/sheet5.xml"/>
<Relationship Id="rId7" Type="http://schemas.openxmlformats.org/officeDocument/2006/relationships/worksheet" Target="worksheets/sheet6.xml"/>
<Relationship Id="rId8" Type="http://schemas.openxmlformats.org/officeDocument/2006/relationships/worksheet" Target="worksheets/sheet7.xml"/>
<Relationship Id="rId9" Type="http://schemas.openxmlformats.org/officeDocument/2006/relationships/worksheet" Target="worksheets/sheet8.xml"/>
<Relationship Id="rId10" Type="http://schemas.openxmlformats.org/officeDocument/2006/relationships/worksheet" Target="worksheets/sheet9.xml"/>
<Relationship Id="rId11" Type="http://schemas.openxmlformats.org/officeDocument/2006/relationships/worksheet" Target="worksheets/sheet10.xml"/>
<Relationship Id="rId12" Type="http://schemas.openxmlformats.org/officeDocument/2006/relationships/worksheet" Target="worksheets/sheet11.xml"/>
<Relationship Id="rId13" Type="http://schemas.openxmlformats.org/officeDocument/2006/relationships/worksheet" Target="worksheets/sheet12.xml"/>
<Relationship Id="rId14" Type="http://schemas.openxmlformats.org/officeDocument/2006/relationships/worksheet" Target="worksheets/sheet13.xml"/>
<Relationship Id="rId15" Type="http://schemas.openxmlformats.org/officeDocument/2006/relationships/worksheet" Target="worksheets/sheet14.xml"/>
<Relationship Id="rId16" Type="http://schemas.openxmlformats.org/officeDocument/2006/relationships/worksheet" Target="worksheets/sheet15.xml"/>
<Relationship Id="rId17" Type="http://schemas.openxmlformats.org/officeDocument/2006/relationships/worksheet" Target="worksheets/sheet16.xml"/>
<Relationship Id="rId18" Type="http://schemas.openxmlformats.org/officeDocument/2006/relationships/sharedStrings" Target="sharedStrings.xml"/>

</Relationships>
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U16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20.1"/>
  <cols>
    <col collapsed="false" hidden="false" max="1" min="1" style="1" width="11.7813765182186"/>
    <col collapsed="false" hidden="false" max="2" min="2" style="1" width="8.67611336032389"/>
    <col collapsed="false" hidden="false" max="3" min="3" style="1" width="7.71255060728745"/>
    <col collapsed="false" hidden="false" max="4" min="4" style="1" width="8.67611336032389"/>
    <col collapsed="false" hidden="false" max="6" min="5" style="1" width="3.10526315789474"/>
    <col collapsed="false" hidden="false" max="7" min="7" style="1" width="8.67611336032389"/>
    <col collapsed="false" hidden="false" max="8" min="8" style="1" width="7.71255060728745"/>
    <col collapsed="false" hidden="false" max="9" min="9" style="1" width="8.67611336032389"/>
    <col collapsed="false" hidden="false" max="11" min="10" style="1" width="3.10526315789474"/>
    <col collapsed="false" hidden="false" max="12" min="12" style="1" width="8.67611336032389"/>
    <col collapsed="false" hidden="false" max="13" min="13" style="1" width="7.81781376518219"/>
    <col collapsed="false" hidden="false" max="14" min="14" style="1" width="8.67611336032389"/>
    <col collapsed="false" hidden="false" max="16" min="15" style="1" width="3.10526315789474"/>
    <col collapsed="false" hidden="false" max="17" min="17" style="1" width="8.67611336032389"/>
    <col collapsed="false" hidden="false" max="18" min="18" style="1" width="7.71255060728745"/>
    <col collapsed="false" hidden="false" max="19" min="19" style="1" width="8.67611336032389"/>
    <col collapsed="false" hidden="false" max="21" min="20" style="1" width="3.10526315789474"/>
    <col collapsed="false" hidden="false" max="256" min="22" style="1" width="9"/>
    <col collapsed="false" hidden="false" max="257" min="257" style="1" width="11.7813765182186"/>
    <col collapsed="false" hidden="false" max="258" min="258" style="1" width="8.67611336032389"/>
    <col collapsed="false" hidden="false" max="259" min="259" style="1" width="7.71255060728745"/>
    <col collapsed="false" hidden="false" max="260" min="260" style="1" width="8.67611336032389"/>
    <col collapsed="false" hidden="false" max="262" min="261" style="1" width="3.10526315789474"/>
    <col collapsed="false" hidden="false" max="263" min="263" style="1" width="8.67611336032389"/>
    <col collapsed="false" hidden="false" max="264" min="264" style="1" width="7.71255060728745"/>
    <col collapsed="false" hidden="false" max="265" min="265" style="1" width="8.67611336032389"/>
    <col collapsed="false" hidden="false" max="267" min="266" style="1" width="3.10526315789474"/>
    <col collapsed="false" hidden="false" max="268" min="268" style="1" width="8.67611336032389"/>
    <col collapsed="false" hidden="false" max="269" min="269" style="1" width="7.81781376518219"/>
    <col collapsed="false" hidden="false" max="270" min="270" style="1" width="8.67611336032389"/>
    <col collapsed="false" hidden="false" max="272" min="271" style="1" width="3.10526315789474"/>
    <col collapsed="false" hidden="false" max="273" min="273" style="1" width="8.67611336032389"/>
    <col collapsed="false" hidden="false" max="274" min="274" style="1" width="7.71255060728745"/>
    <col collapsed="false" hidden="false" max="275" min="275" style="1" width="8.67611336032389"/>
    <col collapsed="false" hidden="false" max="277" min="276" style="1" width="3.10526315789474"/>
    <col collapsed="false" hidden="false" max="512" min="278" style="1" width="9"/>
    <col collapsed="false" hidden="false" max="513" min="513" style="1" width="11.7813765182186"/>
    <col collapsed="false" hidden="false" max="514" min="514" style="1" width="8.67611336032389"/>
    <col collapsed="false" hidden="false" max="515" min="515" style="1" width="7.71255060728745"/>
    <col collapsed="false" hidden="false" max="516" min="516" style="1" width="8.67611336032389"/>
    <col collapsed="false" hidden="false" max="518" min="517" style="1" width="3.10526315789474"/>
    <col collapsed="false" hidden="false" max="519" min="519" style="1" width="8.67611336032389"/>
    <col collapsed="false" hidden="false" max="520" min="520" style="1" width="7.71255060728745"/>
    <col collapsed="false" hidden="false" max="521" min="521" style="1" width="8.67611336032389"/>
    <col collapsed="false" hidden="false" max="523" min="522" style="1" width="3.10526315789474"/>
    <col collapsed="false" hidden="false" max="524" min="524" style="1" width="8.67611336032389"/>
    <col collapsed="false" hidden="false" max="525" min="525" style="1" width="7.81781376518219"/>
    <col collapsed="false" hidden="false" max="526" min="526" style="1" width="8.67611336032389"/>
    <col collapsed="false" hidden="false" max="528" min="527" style="1" width="3.10526315789474"/>
    <col collapsed="false" hidden="false" max="529" min="529" style="1" width="8.67611336032389"/>
    <col collapsed="false" hidden="false" max="530" min="530" style="1" width="7.71255060728745"/>
    <col collapsed="false" hidden="false" max="531" min="531" style="1" width="8.67611336032389"/>
    <col collapsed="false" hidden="false" max="533" min="532" style="1" width="3.10526315789474"/>
    <col collapsed="false" hidden="false" max="768" min="534" style="1" width="9"/>
    <col collapsed="false" hidden="false" max="769" min="769" style="1" width="11.7813765182186"/>
    <col collapsed="false" hidden="false" max="770" min="770" style="1" width="8.67611336032389"/>
    <col collapsed="false" hidden="false" max="771" min="771" style="1" width="7.71255060728745"/>
    <col collapsed="false" hidden="false" max="772" min="772" style="1" width="8.67611336032389"/>
    <col collapsed="false" hidden="false" max="774" min="773" style="1" width="3.10526315789474"/>
    <col collapsed="false" hidden="false" max="775" min="775" style="1" width="8.67611336032389"/>
    <col collapsed="false" hidden="false" max="776" min="776" style="1" width="7.71255060728745"/>
    <col collapsed="false" hidden="false" max="777" min="777" style="1" width="8.67611336032389"/>
    <col collapsed="false" hidden="false" max="779" min="778" style="1" width="3.10526315789474"/>
    <col collapsed="false" hidden="false" max="780" min="780" style="1" width="8.67611336032389"/>
    <col collapsed="false" hidden="false" max="781" min="781" style="1" width="7.81781376518219"/>
    <col collapsed="false" hidden="false" max="782" min="782" style="1" width="8.67611336032389"/>
    <col collapsed="false" hidden="false" max="784" min="783" style="1" width="3.10526315789474"/>
    <col collapsed="false" hidden="false" max="785" min="785" style="1" width="8.67611336032389"/>
    <col collapsed="false" hidden="false" max="786" min="786" style="1" width="7.71255060728745"/>
    <col collapsed="false" hidden="false" max="787" min="787" style="1" width="8.67611336032389"/>
    <col collapsed="false" hidden="false" max="789" min="788" style="1" width="3.10526315789474"/>
    <col collapsed="false" hidden="false" max="1025" min="790" style="1" width="9"/>
  </cols>
  <sheetData>
    <row r="1" s="3" customFormat="true" ht="27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="6" customFormat="true" ht="21.95" hidden="false" customHeight="true" outlineLevel="0" collapsed="false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3"/>
      <c r="U2" s="5" t="s">
        <v>1</v>
      </c>
    </row>
    <row r="3" customFormat="false" ht="23.1" hidden="false" customHeight="true" outlineLevel="0" collapsed="false">
      <c r="A3" s="7"/>
      <c r="B3" s="8" t="s">
        <v>2</v>
      </c>
      <c r="C3" s="9" t="s">
        <v>3</v>
      </c>
      <c r="D3" s="9" t="s">
        <v>4</v>
      </c>
      <c r="E3" s="10" t="s">
        <v>5</v>
      </c>
      <c r="F3" s="10"/>
      <c r="G3" s="9" t="s">
        <v>6</v>
      </c>
      <c r="H3" s="11" t="s">
        <v>7</v>
      </c>
      <c r="I3" s="9" t="s">
        <v>8</v>
      </c>
      <c r="J3" s="10" t="s">
        <v>5</v>
      </c>
      <c r="K3" s="10"/>
      <c r="L3" s="9" t="s">
        <v>9</v>
      </c>
      <c r="M3" s="11" t="s">
        <v>10</v>
      </c>
      <c r="N3" s="9" t="s">
        <v>11</v>
      </c>
      <c r="O3" s="12" t="s">
        <v>5</v>
      </c>
      <c r="P3" s="12"/>
      <c r="Q3" s="9" t="s">
        <v>12</v>
      </c>
      <c r="R3" s="11" t="s">
        <v>13</v>
      </c>
      <c r="S3" s="9" t="s">
        <v>14</v>
      </c>
      <c r="T3" s="12" t="s">
        <v>5</v>
      </c>
      <c r="U3" s="12"/>
    </row>
    <row r="4" customFormat="false" ht="23.1" hidden="false" customHeight="true" outlineLevel="0" collapsed="false">
      <c r="A4" s="13" t="s">
        <v>15</v>
      </c>
      <c r="B4" s="14" t="n">
        <v>1367</v>
      </c>
      <c r="C4" s="14" t="n">
        <v>6</v>
      </c>
      <c r="D4" s="15" t="n">
        <v>1373</v>
      </c>
      <c r="E4" s="16" t="n">
        <v>-3</v>
      </c>
      <c r="F4" s="16"/>
      <c r="G4" s="17" t="n">
        <v>1370</v>
      </c>
      <c r="H4" s="17" t="n">
        <v>8</v>
      </c>
      <c r="I4" s="15" t="n">
        <v>1378</v>
      </c>
      <c r="J4" s="16" t="n">
        <v>-4</v>
      </c>
      <c r="K4" s="16"/>
      <c r="L4" s="18" t="n">
        <v>1525</v>
      </c>
      <c r="M4" s="14" t="n">
        <v>6</v>
      </c>
      <c r="N4" s="15" t="n">
        <v>1531</v>
      </c>
      <c r="O4" s="16" t="n">
        <v>-5</v>
      </c>
      <c r="P4" s="16"/>
      <c r="Q4" s="14" t="n">
        <v>2895</v>
      </c>
      <c r="R4" s="14" t="n">
        <v>14</v>
      </c>
      <c r="S4" s="14" t="n">
        <v>2909</v>
      </c>
      <c r="T4" s="16" t="n">
        <v>-9</v>
      </c>
      <c r="U4" s="16"/>
    </row>
    <row r="5" customFormat="false" ht="23.1" hidden="false" customHeight="true" outlineLevel="0" collapsed="false">
      <c r="A5" s="19" t="s">
        <v>16</v>
      </c>
      <c r="B5" s="20" t="n">
        <v>2529</v>
      </c>
      <c r="C5" s="20" t="n">
        <v>43</v>
      </c>
      <c r="D5" s="21" t="n">
        <v>2572</v>
      </c>
      <c r="E5" s="20" t="n">
        <v>-16</v>
      </c>
      <c r="F5" s="20"/>
      <c r="G5" s="22" t="n">
        <v>2471</v>
      </c>
      <c r="H5" s="22" t="n">
        <v>39</v>
      </c>
      <c r="I5" s="20" t="n">
        <v>2510</v>
      </c>
      <c r="J5" s="20" t="n">
        <v>-19</v>
      </c>
      <c r="K5" s="20"/>
      <c r="L5" s="20" t="n">
        <v>2514</v>
      </c>
      <c r="M5" s="20" t="n">
        <v>15</v>
      </c>
      <c r="N5" s="20" t="n">
        <v>2529</v>
      </c>
      <c r="O5" s="20" t="n">
        <v>1</v>
      </c>
      <c r="P5" s="20"/>
      <c r="Q5" s="20" t="n">
        <v>4985</v>
      </c>
      <c r="R5" s="20" t="n">
        <v>54</v>
      </c>
      <c r="S5" s="14" t="n">
        <v>5039</v>
      </c>
      <c r="T5" s="20" t="n">
        <v>-18</v>
      </c>
      <c r="U5" s="20"/>
    </row>
    <row r="6" customFormat="false" ht="23.1" hidden="false" customHeight="true" outlineLevel="0" collapsed="false">
      <c r="A6" s="19" t="s">
        <v>17</v>
      </c>
      <c r="B6" s="20" t="n">
        <v>3969</v>
      </c>
      <c r="C6" s="20" t="n">
        <v>64</v>
      </c>
      <c r="D6" s="21" t="n">
        <v>4033</v>
      </c>
      <c r="E6" s="20" t="n">
        <v>-7</v>
      </c>
      <c r="F6" s="20"/>
      <c r="G6" s="22" t="n">
        <v>3788</v>
      </c>
      <c r="H6" s="22" t="n">
        <v>60</v>
      </c>
      <c r="I6" s="20" t="n">
        <v>3848</v>
      </c>
      <c r="J6" s="20" t="n">
        <v>-4</v>
      </c>
      <c r="K6" s="20"/>
      <c r="L6" s="20" t="n">
        <v>4303</v>
      </c>
      <c r="M6" s="20" t="n">
        <v>42</v>
      </c>
      <c r="N6" s="20" t="n">
        <v>4345</v>
      </c>
      <c r="O6" s="20" t="n">
        <v>-7</v>
      </c>
      <c r="P6" s="20"/>
      <c r="Q6" s="20" t="n">
        <v>8091</v>
      </c>
      <c r="R6" s="20" t="n">
        <v>102</v>
      </c>
      <c r="S6" s="14" t="n">
        <v>8193</v>
      </c>
      <c r="T6" s="20" t="n">
        <v>-11</v>
      </c>
      <c r="U6" s="20"/>
    </row>
    <row r="7" customFormat="false" ht="23.1" hidden="false" customHeight="true" outlineLevel="0" collapsed="false">
      <c r="A7" s="19" t="s">
        <v>18</v>
      </c>
      <c r="B7" s="20" t="n">
        <v>2900</v>
      </c>
      <c r="C7" s="20" t="n">
        <v>29</v>
      </c>
      <c r="D7" s="21" t="n">
        <v>2929</v>
      </c>
      <c r="E7" s="20" t="n">
        <v>-1</v>
      </c>
      <c r="F7" s="20"/>
      <c r="G7" s="22" t="n">
        <v>2781</v>
      </c>
      <c r="H7" s="22" t="n">
        <v>20</v>
      </c>
      <c r="I7" s="20" t="n">
        <v>2801</v>
      </c>
      <c r="J7" s="20" t="n">
        <v>2</v>
      </c>
      <c r="K7" s="20"/>
      <c r="L7" s="20" t="n">
        <v>3148</v>
      </c>
      <c r="M7" s="20" t="n">
        <v>26</v>
      </c>
      <c r="N7" s="20" t="n">
        <v>3174</v>
      </c>
      <c r="O7" s="20" t="n">
        <v>-5</v>
      </c>
      <c r="P7" s="20"/>
      <c r="Q7" s="20" t="n">
        <v>5929</v>
      </c>
      <c r="R7" s="20" t="n">
        <v>46</v>
      </c>
      <c r="S7" s="14" t="n">
        <v>5975</v>
      </c>
      <c r="T7" s="20" t="n">
        <v>-3</v>
      </c>
      <c r="U7" s="20"/>
    </row>
    <row r="8" customFormat="false" ht="23.1" hidden="false" customHeight="true" outlineLevel="0" collapsed="false">
      <c r="A8" s="19" t="s">
        <v>19</v>
      </c>
      <c r="B8" s="20" t="n">
        <v>1878</v>
      </c>
      <c r="C8" s="20" t="n">
        <v>64</v>
      </c>
      <c r="D8" s="21" t="n">
        <v>1942</v>
      </c>
      <c r="E8" s="20" t="n">
        <v>-2</v>
      </c>
      <c r="F8" s="20"/>
      <c r="G8" s="22" t="n">
        <v>1918</v>
      </c>
      <c r="H8" s="22" t="n">
        <v>25</v>
      </c>
      <c r="I8" s="20" t="n">
        <v>1943</v>
      </c>
      <c r="J8" s="20" t="n">
        <v>-1</v>
      </c>
      <c r="K8" s="20"/>
      <c r="L8" s="20" t="n">
        <v>2163</v>
      </c>
      <c r="M8" s="20" t="n">
        <v>56</v>
      </c>
      <c r="N8" s="20" t="n">
        <v>2219</v>
      </c>
      <c r="O8" s="20" t="n">
        <v>-4</v>
      </c>
      <c r="P8" s="20"/>
      <c r="Q8" s="20" t="n">
        <v>4081</v>
      </c>
      <c r="R8" s="20" t="n">
        <v>81</v>
      </c>
      <c r="S8" s="14" t="n">
        <v>4162</v>
      </c>
      <c r="T8" s="20" t="n">
        <v>-5</v>
      </c>
      <c r="U8" s="20"/>
    </row>
    <row r="9" customFormat="false" ht="23.1" hidden="false" customHeight="true" outlineLevel="0" collapsed="false">
      <c r="A9" s="19" t="s">
        <v>20</v>
      </c>
      <c r="B9" s="20" t="n">
        <v>5028</v>
      </c>
      <c r="C9" s="20" t="n">
        <v>78</v>
      </c>
      <c r="D9" s="21" t="n">
        <v>5106</v>
      </c>
      <c r="E9" s="20" t="n">
        <v>-8</v>
      </c>
      <c r="F9" s="20"/>
      <c r="G9" s="22" t="n">
        <v>5310</v>
      </c>
      <c r="H9" s="22" t="n">
        <v>54</v>
      </c>
      <c r="I9" s="20" t="n">
        <v>5364</v>
      </c>
      <c r="J9" s="20" t="n">
        <v>-20</v>
      </c>
      <c r="K9" s="20"/>
      <c r="L9" s="20" t="n">
        <v>5706</v>
      </c>
      <c r="M9" s="20" t="n">
        <v>56</v>
      </c>
      <c r="N9" s="20" t="n">
        <v>5762</v>
      </c>
      <c r="O9" s="20" t="n">
        <v>-8</v>
      </c>
      <c r="P9" s="20"/>
      <c r="Q9" s="20" t="n">
        <v>11016</v>
      </c>
      <c r="R9" s="20" t="n">
        <v>110</v>
      </c>
      <c r="S9" s="14" t="n">
        <v>11126</v>
      </c>
      <c r="T9" s="20" t="n">
        <v>-28</v>
      </c>
      <c r="U9" s="20"/>
    </row>
    <row r="10" customFormat="false" ht="23.1" hidden="false" customHeight="true" outlineLevel="0" collapsed="false">
      <c r="A10" s="19" t="s">
        <v>21</v>
      </c>
      <c r="B10" s="20" t="n">
        <v>1663</v>
      </c>
      <c r="C10" s="20" t="n">
        <v>28</v>
      </c>
      <c r="D10" s="21" t="n">
        <v>1691</v>
      </c>
      <c r="E10" s="20" t="n">
        <v>2</v>
      </c>
      <c r="F10" s="20"/>
      <c r="G10" s="22" t="n">
        <v>1729</v>
      </c>
      <c r="H10" s="22" t="n">
        <v>27</v>
      </c>
      <c r="I10" s="20" t="n">
        <v>1756</v>
      </c>
      <c r="J10" s="20" t="n">
        <v>-4</v>
      </c>
      <c r="K10" s="20"/>
      <c r="L10" s="20" t="n">
        <v>1861</v>
      </c>
      <c r="M10" s="20" t="n">
        <v>16</v>
      </c>
      <c r="N10" s="20" t="n">
        <v>1877</v>
      </c>
      <c r="O10" s="20" t="n">
        <v>0</v>
      </c>
      <c r="P10" s="20"/>
      <c r="Q10" s="20" t="n">
        <v>3590</v>
      </c>
      <c r="R10" s="20" t="n">
        <v>43</v>
      </c>
      <c r="S10" s="14" t="n">
        <v>3633</v>
      </c>
      <c r="T10" s="20" t="n">
        <v>-4</v>
      </c>
      <c r="U10" s="20"/>
    </row>
    <row r="11" customFormat="false" ht="23.1" hidden="false" customHeight="true" outlineLevel="0" collapsed="false">
      <c r="A11" s="19" t="s">
        <v>22</v>
      </c>
      <c r="B11" s="20" t="n">
        <v>4495</v>
      </c>
      <c r="C11" s="20" t="n">
        <v>39</v>
      </c>
      <c r="D11" s="21" t="n">
        <v>4534</v>
      </c>
      <c r="E11" s="20" t="n">
        <v>-2</v>
      </c>
      <c r="F11" s="20"/>
      <c r="G11" s="22" t="n">
        <v>4858</v>
      </c>
      <c r="H11" s="22" t="n">
        <v>32</v>
      </c>
      <c r="I11" s="20" t="n">
        <v>4890</v>
      </c>
      <c r="J11" s="20" t="n">
        <v>0</v>
      </c>
      <c r="K11" s="20"/>
      <c r="L11" s="20" t="n">
        <v>5329</v>
      </c>
      <c r="M11" s="20" t="n">
        <v>30</v>
      </c>
      <c r="N11" s="20" t="n">
        <v>5359</v>
      </c>
      <c r="O11" s="20" t="n">
        <v>-9</v>
      </c>
      <c r="P11" s="20"/>
      <c r="Q11" s="20" t="n">
        <v>10187</v>
      </c>
      <c r="R11" s="20" t="n">
        <v>62</v>
      </c>
      <c r="S11" s="14" t="n">
        <v>10249</v>
      </c>
      <c r="T11" s="20" t="n">
        <v>-9</v>
      </c>
      <c r="U11" s="20"/>
    </row>
    <row r="12" customFormat="false" ht="23.1" hidden="false" customHeight="true" outlineLevel="0" collapsed="false">
      <c r="A12" s="19" t="s">
        <v>23</v>
      </c>
      <c r="B12" s="20" t="n">
        <v>1188</v>
      </c>
      <c r="C12" s="20" t="n">
        <v>53</v>
      </c>
      <c r="D12" s="21" t="n">
        <v>1241</v>
      </c>
      <c r="E12" s="20" t="n">
        <v>-7</v>
      </c>
      <c r="F12" s="20"/>
      <c r="G12" s="22" t="n">
        <v>1207</v>
      </c>
      <c r="H12" s="22" t="n">
        <v>37</v>
      </c>
      <c r="I12" s="20" t="n">
        <v>1244</v>
      </c>
      <c r="J12" s="20" t="n">
        <v>-7</v>
      </c>
      <c r="K12" s="20"/>
      <c r="L12" s="20" t="n">
        <v>1333</v>
      </c>
      <c r="M12" s="20" t="n">
        <v>20</v>
      </c>
      <c r="N12" s="20" t="n">
        <v>1353</v>
      </c>
      <c r="O12" s="20" t="n">
        <v>-12</v>
      </c>
      <c r="P12" s="20"/>
      <c r="Q12" s="20" t="n">
        <v>2540</v>
      </c>
      <c r="R12" s="20" t="n">
        <v>57</v>
      </c>
      <c r="S12" s="14" t="n">
        <v>2597</v>
      </c>
      <c r="T12" s="20" t="n">
        <v>-19</v>
      </c>
      <c r="U12" s="20"/>
    </row>
    <row r="13" customFormat="false" ht="23.1" hidden="false" customHeight="true" outlineLevel="0" collapsed="false">
      <c r="A13" s="19" t="s">
        <v>24</v>
      </c>
      <c r="B13" s="20" t="n">
        <v>912</v>
      </c>
      <c r="C13" s="20" t="n">
        <v>2</v>
      </c>
      <c r="D13" s="21" t="n">
        <v>914</v>
      </c>
      <c r="E13" s="20" t="n">
        <v>-3</v>
      </c>
      <c r="F13" s="20"/>
      <c r="G13" s="22" t="n">
        <v>826</v>
      </c>
      <c r="H13" s="22" t="n">
        <v>3</v>
      </c>
      <c r="I13" s="20" t="n">
        <v>829</v>
      </c>
      <c r="J13" s="20" t="n">
        <v>-3</v>
      </c>
      <c r="K13" s="20"/>
      <c r="L13" s="20" t="n">
        <v>1006</v>
      </c>
      <c r="M13" s="20" t="n">
        <v>1</v>
      </c>
      <c r="N13" s="20" t="n">
        <v>1007</v>
      </c>
      <c r="O13" s="20" t="n">
        <v>-5</v>
      </c>
      <c r="P13" s="20"/>
      <c r="Q13" s="20" t="n">
        <v>1832</v>
      </c>
      <c r="R13" s="20" t="n">
        <v>4</v>
      </c>
      <c r="S13" s="14" t="n">
        <v>1836</v>
      </c>
      <c r="T13" s="20" t="n">
        <v>-8</v>
      </c>
      <c r="U13" s="20"/>
    </row>
    <row r="14" customFormat="false" ht="23.1" hidden="false" customHeight="true" outlineLevel="0" collapsed="false">
      <c r="A14" s="19" t="s">
        <v>25</v>
      </c>
      <c r="B14" s="20" t="n">
        <v>1906</v>
      </c>
      <c r="C14" s="20" t="n">
        <v>64</v>
      </c>
      <c r="D14" s="21" t="n">
        <v>1970</v>
      </c>
      <c r="E14" s="20" t="n">
        <v>1</v>
      </c>
      <c r="F14" s="20"/>
      <c r="G14" s="22" t="n">
        <v>1816</v>
      </c>
      <c r="H14" s="22" t="n">
        <v>38</v>
      </c>
      <c r="I14" s="20" t="n">
        <v>1854</v>
      </c>
      <c r="J14" s="20" t="n">
        <v>-9</v>
      </c>
      <c r="K14" s="20"/>
      <c r="L14" s="20" t="n">
        <v>1995</v>
      </c>
      <c r="M14" s="20" t="n">
        <v>43</v>
      </c>
      <c r="N14" s="20" t="n">
        <v>2038</v>
      </c>
      <c r="O14" s="20" t="n">
        <v>4</v>
      </c>
      <c r="P14" s="20"/>
      <c r="Q14" s="20" t="n">
        <v>3811</v>
      </c>
      <c r="R14" s="20" t="n">
        <v>81</v>
      </c>
      <c r="S14" s="14" t="n">
        <v>3892</v>
      </c>
      <c r="T14" s="20" t="n">
        <v>-5</v>
      </c>
      <c r="U14" s="20"/>
    </row>
    <row r="15" customFormat="false" ht="23.1" hidden="false" customHeight="true" outlineLevel="0" collapsed="false">
      <c r="A15" s="23" t="s">
        <v>26</v>
      </c>
      <c r="B15" s="24" t="n">
        <v>508</v>
      </c>
      <c r="C15" s="24" t="n">
        <v>29</v>
      </c>
      <c r="D15" s="25" t="n">
        <v>537</v>
      </c>
      <c r="E15" s="25" t="n">
        <v>0</v>
      </c>
      <c r="F15" s="25"/>
      <c r="G15" s="26" t="n">
        <v>491</v>
      </c>
      <c r="H15" s="26" t="n">
        <v>13</v>
      </c>
      <c r="I15" s="27" t="n">
        <v>504</v>
      </c>
      <c r="J15" s="25" t="n">
        <v>0</v>
      </c>
      <c r="K15" s="25"/>
      <c r="L15" s="28" t="n">
        <v>550</v>
      </c>
      <c r="M15" s="29" t="n">
        <v>21</v>
      </c>
      <c r="N15" s="29" t="n">
        <v>571</v>
      </c>
      <c r="O15" s="25" t="n">
        <v>2</v>
      </c>
      <c r="P15" s="25"/>
      <c r="Q15" s="28" t="n">
        <v>1041</v>
      </c>
      <c r="R15" s="28" t="n">
        <v>34</v>
      </c>
      <c r="S15" s="14" t="n">
        <v>1075</v>
      </c>
      <c r="T15" s="25" t="n">
        <v>2</v>
      </c>
      <c r="U15" s="25"/>
    </row>
    <row r="16" customFormat="false" ht="23.1" hidden="false" customHeight="true" outlineLevel="0" collapsed="false">
      <c r="A16" s="30" t="s">
        <v>27</v>
      </c>
      <c r="B16" s="31" t="n">
        <v>28343</v>
      </c>
      <c r="C16" s="31" t="n">
        <v>499</v>
      </c>
      <c r="D16" s="32" t="n">
        <v>28842</v>
      </c>
      <c r="E16" s="31" t="n">
        <v>-46</v>
      </c>
      <c r="F16" s="31"/>
      <c r="G16" s="31" t="n">
        <v>28565</v>
      </c>
      <c r="H16" s="31" t="n">
        <v>356</v>
      </c>
      <c r="I16" s="33" t="n">
        <v>28921</v>
      </c>
      <c r="J16" s="31" t="n">
        <v>-69</v>
      </c>
      <c r="K16" s="31"/>
      <c r="L16" s="31" t="n">
        <v>31433</v>
      </c>
      <c r="M16" s="31" t="n">
        <v>332</v>
      </c>
      <c r="N16" s="33" t="n">
        <v>31765</v>
      </c>
      <c r="O16" s="31" t="n">
        <v>-48</v>
      </c>
      <c r="P16" s="31"/>
      <c r="Q16" s="31" t="n">
        <v>59998</v>
      </c>
      <c r="R16" s="31" t="n">
        <v>688</v>
      </c>
      <c r="S16" s="31" t="n">
        <v>60686</v>
      </c>
      <c r="T16" s="31" t="n">
        <v>-117</v>
      </c>
      <c r="U16" s="31"/>
    </row>
  </sheetData>
  <mergeCells count="57">
    <mergeCell ref="A1:U1"/>
    <mergeCell ref="E3:F3"/>
    <mergeCell ref="J3:K3"/>
    <mergeCell ref="O3:P3"/>
    <mergeCell ref="T3:U3"/>
    <mergeCell ref="E4:F4"/>
    <mergeCell ref="J4:K4"/>
    <mergeCell ref="O4:P4"/>
    <mergeCell ref="T4:U4"/>
    <mergeCell ref="E5:F5"/>
    <mergeCell ref="J5:K5"/>
    <mergeCell ref="O5:P5"/>
    <mergeCell ref="T5:U5"/>
    <mergeCell ref="E6:F6"/>
    <mergeCell ref="J6:K6"/>
    <mergeCell ref="O6:P6"/>
    <mergeCell ref="T6:U6"/>
    <mergeCell ref="E7:F7"/>
    <mergeCell ref="J7:K7"/>
    <mergeCell ref="O7:P7"/>
    <mergeCell ref="T7:U7"/>
    <mergeCell ref="E8:F8"/>
    <mergeCell ref="J8:K8"/>
    <mergeCell ref="O8:P8"/>
    <mergeCell ref="T8:U8"/>
    <mergeCell ref="E9:F9"/>
    <mergeCell ref="J9:K9"/>
    <mergeCell ref="O9:P9"/>
    <mergeCell ref="T9:U9"/>
    <mergeCell ref="E10:F10"/>
    <mergeCell ref="J10:K10"/>
    <mergeCell ref="O10:P10"/>
    <mergeCell ref="T10:U10"/>
    <mergeCell ref="E11:F11"/>
    <mergeCell ref="J11:K11"/>
    <mergeCell ref="O11:P11"/>
    <mergeCell ref="T11:U11"/>
    <mergeCell ref="E12:F12"/>
    <mergeCell ref="J12:K12"/>
    <mergeCell ref="O12:P12"/>
    <mergeCell ref="T12:U12"/>
    <mergeCell ref="E13:F13"/>
    <mergeCell ref="J13:K13"/>
    <mergeCell ref="O13:P13"/>
    <mergeCell ref="T13:U13"/>
    <mergeCell ref="E14:F14"/>
    <mergeCell ref="J14:K14"/>
    <mergeCell ref="O14:P14"/>
    <mergeCell ref="T14:U14"/>
    <mergeCell ref="E15:F15"/>
    <mergeCell ref="J15:K15"/>
    <mergeCell ref="O15:P15"/>
    <mergeCell ref="T15:U15"/>
    <mergeCell ref="E16:F16"/>
    <mergeCell ref="J16:K16"/>
    <mergeCell ref="O16:P16"/>
    <mergeCell ref="T16:U16"/>
  </mergeCells>
  <printOptions headings="false" gridLines="false" gridLinesSet="true" horizontalCentered="true" verticalCentered="false"/>
  <pageMargins left="0.236111111111111" right="0.236111111111111" top="0.747916666666667" bottom="0.747916666666667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00FFFF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4" width="15.7449392712551"/>
    <col collapsed="false" hidden="false" max="5" min="2" style="34" width="16.8178137651822"/>
    <col collapsed="false" hidden="false" max="256" min="6" style="34" width="9"/>
    <col collapsed="false" hidden="false" max="257" min="257" style="34" width="15.7449392712551"/>
    <col collapsed="false" hidden="false" max="261" min="258" style="34" width="16.8178137651822"/>
    <col collapsed="false" hidden="false" max="512" min="262" style="34" width="9"/>
    <col collapsed="false" hidden="false" max="513" min="513" style="34" width="15.7449392712551"/>
    <col collapsed="false" hidden="false" max="517" min="514" style="34" width="16.8178137651822"/>
    <col collapsed="false" hidden="false" max="768" min="518" style="34" width="9"/>
    <col collapsed="false" hidden="false" max="769" min="769" style="34" width="15.7449392712551"/>
    <col collapsed="false" hidden="false" max="773" min="770" style="34" width="16.8178137651822"/>
    <col collapsed="false" hidden="false" max="1025" min="774" style="34" width="9"/>
  </cols>
  <sheetData>
    <row r="1" customFormat="false" ht="24.95" hidden="false" customHeight="true" outlineLevel="0" collapsed="false">
      <c r="A1" s="35" t="s">
        <v>28</v>
      </c>
      <c r="B1" s="35"/>
      <c r="C1" s="36" t="s">
        <v>29</v>
      </c>
      <c r="D1" s="36"/>
      <c r="E1" s="37" t="s">
        <v>30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41" customFormat="true" ht="15.95" hidden="false" customHeight="true" outlineLevel="0" collapsed="false">
      <c r="A2" s="38"/>
      <c r="B2" s="38"/>
      <c r="C2" s="39"/>
      <c r="D2" s="39"/>
      <c r="E2" s="40"/>
    </row>
    <row r="3" customFormat="false" ht="20.1" hidden="false" customHeight="true" outlineLevel="0" collapsed="false">
      <c r="A3" s="42" t="s">
        <v>31</v>
      </c>
      <c r="B3" s="43" t="s">
        <v>32</v>
      </c>
      <c r="C3" s="43" t="s">
        <v>33</v>
      </c>
      <c r="D3" s="43" t="s">
        <v>34</v>
      </c>
      <c r="E3" s="44" t="s">
        <v>27</v>
      </c>
    </row>
    <row r="4" customFormat="false" ht="15.95" hidden="false" customHeight="true" outlineLevel="0" collapsed="false">
      <c r="A4" s="45" t="s">
        <v>35</v>
      </c>
      <c r="B4" s="46" t="n">
        <v>198</v>
      </c>
      <c r="C4" s="46" t="n">
        <v>250</v>
      </c>
      <c r="D4" s="46" t="n">
        <v>272</v>
      </c>
      <c r="E4" s="47" t="n">
        <f aca="false">C4+D4</f>
        <v>522</v>
      </c>
    </row>
    <row r="5" customFormat="false" ht="15.95" hidden="false" customHeight="true" outlineLevel="0" collapsed="false">
      <c r="A5" s="48" t="s">
        <v>36</v>
      </c>
      <c r="B5" s="49" t="n">
        <v>169</v>
      </c>
      <c r="C5" s="49" t="n">
        <v>156</v>
      </c>
      <c r="D5" s="49" t="n">
        <v>199</v>
      </c>
      <c r="E5" s="47" t="n">
        <f aca="false">C5+D5</f>
        <v>355</v>
      </c>
    </row>
    <row r="6" customFormat="false" ht="15.95" hidden="false" customHeight="true" outlineLevel="0" collapsed="false">
      <c r="A6" s="48" t="s">
        <v>37</v>
      </c>
      <c r="B6" s="49" t="n">
        <v>226</v>
      </c>
      <c r="C6" s="49" t="n">
        <v>223</v>
      </c>
      <c r="D6" s="49" t="n">
        <v>240</v>
      </c>
      <c r="E6" s="47" t="n">
        <f aca="false">C6+D6</f>
        <v>463</v>
      </c>
    </row>
    <row r="7" customFormat="false" ht="15.95" hidden="false" customHeight="true" outlineLevel="0" collapsed="false">
      <c r="A7" s="48" t="s">
        <v>38</v>
      </c>
      <c r="B7" s="49" t="n">
        <v>46</v>
      </c>
      <c r="C7" s="49" t="n">
        <v>45</v>
      </c>
      <c r="D7" s="49" t="n">
        <v>51</v>
      </c>
      <c r="E7" s="47" t="n">
        <f aca="false">C7+D7</f>
        <v>96</v>
      </c>
    </row>
    <row r="8" customFormat="false" ht="15.95" hidden="false" customHeight="true" outlineLevel="0" collapsed="false">
      <c r="A8" s="48" t="s">
        <v>39</v>
      </c>
      <c r="B8" s="49" t="n">
        <v>156</v>
      </c>
      <c r="C8" s="49" t="n">
        <v>159</v>
      </c>
      <c r="D8" s="49" t="n">
        <v>173</v>
      </c>
      <c r="E8" s="47" t="n">
        <f aca="false">C8+D8</f>
        <v>332</v>
      </c>
    </row>
    <row r="9" customFormat="false" ht="15.95" hidden="false" customHeight="true" outlineLevel="0" collapsed="false">
      <c r="A9" s="48" t="s">
        <v>40</v>
      </c>
      <c r="B9" s="49" t="n">
        <v>265</v>
      </c>
      <c r="C9" s="49" t="n">
        <v>292</v>
      </c>
      <c r="D9" s="49" t="n">
        <v>299</v>
      </c>
      <c r="E9" s="47" t="n">
        <f aca="false">C9+D9</f>
        <v>591</v>
      </c>
    </row>
    <row r="10" customFormat="false" ht="15.95" hidden="false" customHeight="true" outlineLevel="0" collapsed="false">
      <c r="A10" s="48" t="s">
        <v>41</v>
      </c>
      <c r="B10" s="49" t="n">
        <v>86</v>
      </c>
      <c r="C10" s="49" t="n">
        <v>68</v>
      </c>
      <c r="D10" s="49" t="n">
        <v>121</v>
      </c>
      <c r="E10" s="47" t="n">
        <f aca="false">C10+D10</f>
        <v>189</v>
      </c>
    </row>
    <row r="11" customFormat="false" ht="15.95" hidden="false" customHeight="true" outlineLevel="0" collapsed="false">
      <c r="A11" s="48" t="s">
        <v>42</v>
      </c>
      <c r="B11" s="49" t="n">
        <v>0</v>
      </c>
      <c r="C11" s="49" t="n">
        <v>0</v>
      </c>
      <c r="D11" s="49" t="n">
        <v>0</v>
      </c>
      <c r="E11" s="47" t="n">
        <f aca="false">C11+D11</f>
        <v>0</v>
      </c>
    </row>
    <row r="12" customFormat="false" ht="15.95" hidden="false" customHeight="true" outlineLevel="0" collapsed="false">
      <c r="A12" s="48" t="s">
        <v>43</v>
      </c>
      <c r="B12" s="49" t="n">
        <v>87</v>
      </c>
      <c r="C12" s="49" t="n">
        <v>59</v>
      </c>
      <c r="D12" s="49" t="n">
        <v>84</v>
      </c>
      <c r="E12" s="47" t="n">
        <f aca="false">C12+D12</f>
        <v>143</v>
      </c>
    </row>
    <row r="13" customFormat="false" ht="15.95" hidden="false" customHeight="true" outlineLevel="0" collapsed="false">
      <c r="A13" s="48" t="s">
        <v>44</v>
      </c>
      <c r="B13" s="49" t="n">
        <v>39</v>
      </c>
      <c r="C13" s="49" t="n">
        <v>39</v>
      </c>
      <c r="D13" s="49" t="n">
        <v>43</v>
      </c>
      <c r="E13" s="47" t="n">
        <f aca="false">C13+D13</f>
        <v>82</v>
      </c>
    </row>
    <row r="14" customFormat="false" ht="15.95" hidden="false" customHeight="true" outlineLevel="0" collapsed="false">
      <c r="A14" s="50" t="s">
        <v>45</v>
      </c>
      <c r="B14" s="49" t="n">
        <v>101</v>
      </c>
      <c r="C14" s="49" t="n">
        <v>87</v>
      </c>
      <c r="D14" s="49" t="n">
        <v>49</v>
      </c>
      <c r="E14" s="47" t="n">
        <f aca="false">C14+D14</f>
        <v>136</v>
      </c>
    </row>
    <row r="15" customFormat="false" ht="15.95" hidden="false" customHeight="true" outlineLevel="0" collapsed="false">
      <c r="A15" s="48"/>
      <c r="B15" s="51"/>
      <c r="C15" s="51"/>
      <c r="D15" s="51"/>
      <c r="E15" s="52"/>
    </row>
    <row r="16" customFormat="false" ht="15.95" hidden="false" customHeight="true" outlineLevel="0" collapsed="false">
      <c r="A16" s="48"/>
      <c r="B16" s="51"/>
      <c r="C16" s="51"/>
      <c r="D16" s="51"/>
      <c r="E16" s="52"/>
    </row>
    <row r="17" customFormat="false" ht="15.95" hidden="false" customHeight="true" outlineLevel="0" collapsed="false">
      <c r="A17" s="48"/>
      <c r="B17" s="51"/>
      <c r="C17" s="51"/>
      <c r="D17" s="51"/>
      <c r="E17" s="52"/>
    </row>
    <row r="18" customFormat="false" ht="15.95" hidden="false" customHeight="true" outlineLevel="0" collapsed="false">
      <c r="A18" s="48"/>
      <c r="B18" s="51"/>
      <c r="C18" s="51"/>
      <c r="D18" s="51"/>
      <c r="E18" s="52"/>
    </row>
    <row r="19" customFormat="false" ht="15.95" hidden="false" customHeight="true" outlineLevel="0" collapsed="false">
      <c r="A19" s="48"/>
      <c r="B19" s="51"/>
      <c r="C19" s="51"/>
      <c r="D19" s="51"/>
      <c r="E19" s="52"/>
    </row>
    <row r="20" customFormat="false" ht="15.95" hidden="false" customHeight="true" outlineLevel="0" collapsed="false">
      <c r="A20" s="48"/>
      <c r="B20" s="51"/>
      <c r="C20" s="51"/>
      <c r="D20" s="51"/>
      <c r="E20" s="52"/>
    </row>
    <row r="21" customFormat="false" ht="15.95" hidden="false" customHeight="true" outlineLevel="0" collapsed="false">
      <c r="A21" s="48"/>
      <c r="B21" s="51"/>
      <c r="C21" s="51"/>
      <c r="D21" s="51"/>
      <c r="E21" s="52"/>
    </row>
    <row r="22" customFormat="false" ht="15.95" hidden="false" customHeight="true" outlineLevel="0" collapsed="false">
      <c r="A22" s="48"/>
      <c r="B22" s="51"/>
      <c r="C22" s="51"/>
      <c r="D22" s="51"/>
      <c r="E22" s="52"/>
    </row>
    <row r="23" customFormat="false" ht="15.95" hidden="false" customHeight="true" outlineLevel="0" collapsed="false">
      <c r="A23" s="48"/>
      <c r="B23" s="51"/>
      <c r="C23" s="51"/>
      <c r="D23" s="51"/>
      <c r="E23" s="52"/>
    </row>
    <row r="24" customFormat="false" ht="15.95" hidden="false" customHeight="true" outlineLevel="0" collapsed="false">
      <c r="A24" s="48"/>
      <c r="B24" s="51"/>
      <c r="C24" s="51"/>
      <c r="D24" s="51"/>
      <c r="E24" s="52"/>
    </row>
    <row r="25" customFormat="false" ht="15.95" hidden="false" customHeight="true" outlineLevel="0" collapsed="false">
      <c r="A25" s="48"/>
      <c r="B25" s="51"/>
      <c r="C25" s="51"/>
      <c r="D25" s="51"/>
      <c r="E25" s="52"/>
    </row>
    <row r="26" customFormat="false" ht="15.95" hidden="false" customHeight="true" outlineLevel="0" collapsed="false">
      <c r="A26" s="48"/>
      <c r="B26" s="51"/>
      <c r="C26" s="51"/>
      <c r="D26" s="51"/>
      <c r="E26" s="52"/>
    </row>
    <row r="27" customFormat="false" ht="15.95" hidden="false" customHeight="true" outlineLevel="0" collapsed="false">
      <c r="A27" s="48"/>
      <c r="B27" s="51"/>
      <c r="C27" s="51"/>
      <c r="D27" s="51"/>
      <c r="E27" s="52"/>
    </row>
    <row r="28" customFormat="false" ht="15.95" hidden="false" customHeight="true" outlineLevel="0" collapsed="false">
      <c r="A28" s="48"/>
      <c r="B28" s="51"/>
      <c r="C28" s="51"/>
      <c r="D28" s="51"/>
      <c r="E28" s="52"/>
    </row>
    <row r="29" customFormat="false" ht="15.95" hidden="false" customHeight="true" outlineLevel="0" collapsed="false">
      <c r="A29" s="48"/>
      <c r="B29" s="51"/>
      <c r="C29" s="51"/>
      <c r="D29" s="51"/>
      <c r="E29" s="52"/>
    </row>
    <row r="30" customFormat="false" ht="15.95" hidden="false" customHeight="true" outlineLevel="0" collapsed="false">
      <c r="A30" s="48"/>
      <c r="B30" s="51"/>
      <c r="C30" s="51"/>
      <c r="D30" s="51"/>
      <c r="E30" s="52"/>
    </row>
    <row r="31" customFormat="false" ht="15.95" hidden="false" customHeight="true" outlineLevel="0" collapsed="false">
      <c r="A31" s="48"/>
      <c r="B31" s="51"/>
      <c r="C31" s="51"/>
      <c r="D31" s="51"/>
      <c r="E31" s="52"/>
    </row>
    <row r="32" customFormat="false" ht="15.95" hidden="false" customHeight="true" outlineLevel="0" collapsed="false">
      <c r="A32" s="48"/>
      <c r="B32" s="51"/>
      <c r="C32" s="51"/>
      <c r="D32" s="51"/>
      <c r="E32" s="52"/>
    </row>
    <row r="33" customFormat="false" ht="15.95" hidden="false" customHeight="true" outlineLevel="0" collapsed="false">
      <c r="A33" s="48"/>
      <c r="B33" s="51"/>
      <c r="C33" s="51"/>
      <c r="D33" s="51"/>
      <c r="E33" s="52"/>
    </row>
    <row r="34" customFormat="false" ht="15.95" hidden="false" customHeight="true" outlineLevel="0" collapsed="false">
      <c r="A34" s="48"/>
      <c r="B34" s="51"/>
      <c r="C34" s="51"/>
      <c r="D34" s="51"/>
      <c r="E34" s="52"/>
    </row>
    <row r="35" customFormat="false" ht="15.95" hidden="false" customHeight="true" outlineLevel="0" collapsed="false">
      <c r="A35" s="48"/>
      <c r="B35" s="51"/>
      <c r="C35" s="51"/>
      <c r="D35" s="51"/>
      <c r="E35" s="52"/>
    </row>
    <row r="36" customFormat="false" ht="15.95" hidden="false" customHeight="true" outlineLevel="0" collapsed="false">
      <c r="A36" s="48"/>
      <c r="B36" s="51"/>
      <c r="C36" s="51"/>
      <c r="D36" s="51"/>
      <c r="E36" s="52"/>
    </row>
    <row r="37" customFormat="false" ht="15.95" hidden="false" customHeight="true" outlineLevel="0" collapsed="false">
      <c r="A37" s="48"/>
      <c r="B37" s="51"/>
      <c r="C37" s="51"/>
      <c r="D37" s="51"/>
      <c r="E37" s="52"/>
    </row>
    <row r="38" customFormat="false" ht="15.95" hidden="false" customHeight="true" outlineLevel="0" collapsed="false">
      <c r="A38" s="53"/>
      <c r="B38" s="54"/>
      <c r="C38" s="54"/>
      <c r="D38" s="54"/>
      <c r="E38" s="55"/>
    </row>
    <row r="39" customFormat="false" ht="15.95" hidden="false" customHeight="true" outlineLevel="0" collapsed="false">
      <c r="A39" s="56" t="s">
        <v>46</v>
      </c>
      <c r="B39" s="57" t="n">
        <f aca="false">SUM(B41-B40)</f>
        <v>1367</v>
      </c>
      <c r="C39" s="57" t="n">
        <f aca="false">SUM(C41-C40)</f>
        <v>1370</v>
      </c>
      <c r="D39" s="57" t="n">
        <f aca="false">SUM(D41-D40)</f>
        <v>1525</v>
      </c>
      <c r="E39" s="58" t="n">
        <f aca="false">SUM(E41-E40)</f>
        <v>2895</v>
      </c>
    </row>
    <row r="40" customFormat="false" ht="15.95" hidden="false" customHeight="true" outlineLevel="0" collapsed="false">
      <c r="A40" s="48" t="s">
        <v>47</v>
      </c>
      <c r="B40" s="59" t="n">
        <v>6</v>
      </c>
      <c r="C40" s="59" t="n">
        <v>8</v>
      </c>
      <c r="D40" s="59" t="n">
        <v>6</v>
      </c>
      <c r="E40" s="60" t="n">
        <f aca="false">SUM(C40:D40)</f>
        <v>14</v>
      </c>
    </row>
    <row r="41" customFormat="false" ht="15.95" hidden="false" customHeight="true" outlineLevel="0" collapsed="false">
      <c r="A41" s="61" t="s">
        <v>14</v>
      </c>
      <c r="B41" s="62" t="n">
        <f aca="false">SUM(B4:B38)</f>
        <v>1373</v>
      </c>
      <c r="C41" s="62" t="n">
        <f aca="false">SUM(C4:C38)</f>
        <v>1378</v>
      </c>
      <c r="D41" s="62" t="n">
        <f aca="false">SUM(D4:D38)</f>
        <v>1531</v>
      </c>
      <c r="E41" s="63" t="n">
        <f aca="false">SUM(E4:E38)</f>
        <v>2909</v>
      </c>
    </row>
    <row r="42" customFormat="false" ht="15.95" hidden="false" customHeight="true" outlineLevel="0" collapsed="false">
      <c r="A42" s="64"/>
      <c r="B42" s="65"/>
      <c r="C42" s="65"/>
      <c r="D42" s="65"/>
      <c r="E42" s="65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tabColor rgb="FFFF0000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4" width="15.7449392712551"/>
    <col collapsed="false" hidden="false" max="5" min="2" style="34" width="16.8178137651822"/>
    <col collapsed="false" hidden="false" max="256" min="6" style="34" width="9"/>
    <col collapsed="false" hidden="false" max="257" min="257" style="34" width="15.7449392712551"/>
    <col collapsed="false" hidden="false" max="261" min="258" style="34" width="16.8178137651822"/>
    <col collapsed="false" hidden="false" max="512" min="262" style="34" width="9"/>
    <col collapsed="false" hidden="false" max="513" min="513" style="34" width="15.7449392712551"/>
    <col collapsed="false" hidden="false" max="517" min="514" style="34" width="16.8178137651822"/>
    <col collapsed="false" hidden="false" max="768" min="518" style="34" width="9"/>
    <col collapsed="false" hidden="false" max="769" min="769" style="34" width="15.7449392712551"/>
    <col collapsed="false" hidden="false" max="773" min="770" style="34" width="16.8178137651822"/>
    <col collapsed="false" hidden="false" max="1025" min="774" style="34" width="9"/>
  </cols>
  <sheetData>
    <row r="1" customFormat="false" ht="24.95" hidden="false" customHeight="true" outlineLevel="0" collapsed="false">
      <c r="A1" s="35" t="s">
        <v>28</v>
      </c>
      <c r="B1" s="35"/>
      <c r="C1" s="36" t="str">
        <f aca="false">本山!$C$1</f>
        <v>令和4年3月1日現在</v>
      </c>
      <c r="D1" s="36"/>
      <c r="E1" s="37" t="s">
        <v>48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41" customFormat="true" ht="15.95" hidden="false" customHeight="true" outlineLevel="0" collapsed="false">
      <c r="A2" s="38"/>
      <c r="B2" s="38"/>
      <c r="C2" s="39"/>
      <c r="D2" s="39"/>
      <c r="E2" s="40"/>
    </row>
    <row r="3" customFormat="false" ht="20.1" hidden="false" customHeight="true" outlineLevel="0" collapsed="false">
      <c r="A3" s="42" t="s">
        <v>31</v>
      </c>
      <c r="B3" s="43" t="s">
        <v>32</v>
      </c>
      <c r="C3" s="43" t="s">
        <v>33</v>
      </c>
      <c r="D3" s="43" t="s">
        <v>34</v>
      </c>
      <c r="E3" s="44" t="s">
        <v>27</v>
      </c>
    </row>
    <row r="4" customFormat="false" ht="15.95" hidden="false" customHeight="true" outlineLevel="0" collapsed="false">
      <c r="A4" s="48" t="s">
        <v>49</v>
      </c>
      <c r="B4" s="66" t="n">
        <v>94</v>
      </c>
      <c r="C4" s="66" t="n">
        <v>101</v>
      </c>
      <c r="D4" s="66" t="n">
        <v>111</v>
      </c>
      <c r="E4" s="47" t="n">
        <f aca="false">C4+D4</f>
        <v>212</v>
      </c>
    </row>
    <row r="5" customFormat="false" ht="15.95" hidden="false" customHeight="true" outlineLevel="0" collapsed="false">
      <c r="A5" s="48" t="s">
        <v>50</v>
      </c>
      <c r="B5" s="51" t="n">
        <v>30</v>
      </c>
      <c r="C5" s="51" t="n">
        <v>26</v>
      </c>
      <c r="D5" s="51" t="n">
        <v>27</v>
      </c>
      <c r="E5" s="47" t="n">
        <f aca="false">C5+D5</f>
        <v>53</v>
      </c>
    </row>
    <row r="6" customFormat="false" ht="15.95" hidden="false" customHeight="true" outlineLevel="0" collapsed="false">
      <c r="A6" s="48" t="s">
        <v>51</v>
      </c>
      <c r="B6" s="51" t="n">
        <v>22</v>
      </c>
      <c r="C6" s="51" t="n">
        <v>23</v>
      </c>
      <c r="D6" s="51" t="n">
        <v>26</v>
      </c>
      <c r="E6" s="47" t="n">
        <f aca="false">C6+D6</f>
        <v>49</v>
      </c>
    </row>
    <row r="7" customFormat="false" ht="15.95" hidden="false" customHeight="true" outlineLevel="0" collapsed="false">
      <c r="A7" s="48" t="s">
        <v>52</v>
      </c>
      <c r="B7" s="51" t="n">
        <v>40</v>
      </c>
      <c r="C7" s="51" t="n">
        <v>26</v>
      </c>
      <c r="D7" s="51" t="n">
        <v>40</v>
      </c>
      <c r="E7" s="47" t="n">
        <f aca="false">C7+D7</f>
        <v>66</v>
      </c>
    </row>
    <row r="8" customFormat="false" ht="15.95" hidden="false" customHeight="true" outlineLevel="0" collapsed="false">
      <c r="A8" s="48" t="s">
        <v>53</v>
      </c>
      <c r="B8" s="51" t="n">
        <v>34</v>
      </c>
      <c r="C8" s="51" t="n">
        <v>22</v>
      </c>
      <c r="D8" s="51" t="n">
        <v>43</v>
      </c>
      <c r="E8" s="47" t="n">
        <f aca="false">C8+D8</f>
        <v>65</v>
      </c>
    </row>
    <row r="9" customFormat="false" ht="15.95" hidden="false" customHeight="true" outlineLevel="0" collapsed="false">
      <c r="A9" s="48" t="s">
        <v>54</v>
      </c>
      <c r="B9" s="51" t="n">
        <v>28</v>
      </c>
      <c r="C9" s="51" t="n">
        <v>21</v>
      </c>
      <c r="D9" s="51" t="n">
        <v>26</v>
      </c>
      <c r="E9" s="47" t="n">
        <f aca="false">C9+D9</f>
        <v>47</v>
      </c>
    </row>
    <row r="10" customFormat="false" ht="15.95" hidden="false" customHeight="true" outlineLevel="0" collapsed="false">
      <c r="A10" s="48" t="s">
        <v>55</v>
      </c>
      <c r="B10" s="51" t="n">
        <v>160</v>
      </c>
      <c r="C10" s="51" t="n">
        <v>185</v>
      </c>
      <c r="D10" s="51" t="n">
        <v>172</v>
      </c>
      <c r="E10" s="47" t="n">
        <f aca="false">C10+D10</f>
        <v>357</v>
      </c>
    </row>
    <row r="11" customFormat="false" ht="15.95" hidden="false" customHeight="true" outlineLevel="0" collapsed="false">
      <c r="A11" s="48" t="s">
        <v>56</v>
      </c>
      <c r="B11" s="51" t="n">
        <v>41</v>
      </c>
      <c r="C11" s="51" t="n">
        <v>38</v>
      </c>
      <c r="D11" s="51" t="n">
        <v>40</v>
      </c>
      <c r="E11" s="47" t="n">
        <f aca="false">C11+D11</f>
        <v>78</v>
      </c>
    </row>
    <row r="12" customFormat="false" ht="15.95" hidden="false" customHeight="true" outlineLevel="0" collapsed="false">
      <c r="A12" s="48" t="s">
        <v>57</v>
      </c>
      <c r="B12" s="51" t="n">
        <v>225</v>
      </c>
      <c r="C12" s="51" t="n">
        <v>251</v>
      </c>
      <c r="D12" s="51" t="n">
        <v>260</v>
      </c>
      <c r="E12" s="47" t="n">
        <f aca="false">C12+D12</f>
        <v>511</v>
      </c>
    </row>
    <row r="13" customFormat="false" ht="15.95" hidden="false" customHeight="true" outlineLevel="0" collapsed="false">
      <c r="A13" s="48" t="s">
        <v>58</v>
      </c>
      <c r="B13" s="51" t="n">
        <v>43</v>
      </c>
      <c r="C13" s="51" t="n">
        <v>72</v>
      </c>
      <c r="D13" s="51" t="n">
        <v>67</v>
      </c>
      <c r="E13" s="47" t="n">
        <f aca="false">C13+D13</f>
        <v>139</v>
      </c>
    </row>
    <row r="14" customFormat="false" ht="15.95" hidden="false" customHeight="true" outlineLevel="0" collapsed="false">
      <c r="A14" s="48" t="s">
        <v>59</v>
      </c>
      <c r="B14" s="51" t="n">
        <v>32</v>
      </c>
      <c r="C14" s="51" t="n">
        <v>38</v>
      </c>
      <c r="D14" s="51" t="n">
        <v>43</v>
      </c>
      <c r="E14" s="47" t="n">
        <f aca="false">C14+D14</f>
        <v>81</v>
      </c>
    </row>
    <row r="15" customFormat="false" ht="15.95" hidden="false" customHeight="true" outlineLevel="0" collapsed="false">
      <c r="A15" s="48" t="s">
        <v>60</v>
      </c>
      <c r="B15" s="51" t="n">
        <v>125</v>
      </c>
      <c r="C15" s="51" t="n">
        <v>123</v>
      </c>
      <c r="D15" s="51" t="n">
        <v>148</v>
      </c>
      <c r="E15" s="47" t="n">
        <f aca="false">C15+D15</f>
        <v>271</v>
      </c>
    </row>
    <row r="16" customFormat="false" ht="15.95" hidden="false" customHeight="true" outlineLevel="0" collapsed="false">
      <c r="A16" s="48" t="s">
        <v>61</v>
      </c>
      <c r="B16" s="51" t="n">
        <v>314</v>
      </c>
      <c r="C16" s="51" t="n">
        <v>318</v>
      </c>
      <c r="D16" s="51" t="n">
        <v>315</v>
      </c>
      <c r="E16" s="47" t="n">
        <f aca="false">C16+D16</f>
        <v>633</v>
      </c>
    </row>
    <row r="17" customFormat="false" ht="15.95" hidden="false" customHeight="true" outlineLevel="0" collapsed="false">
      <c r="A17" s="48" t="s">
        <v>62</v>
      </c>
      <c r="B17" s="51" t="n">
        <v>85</v>
      </c>
      <c r="C17" s="51" t="n">
        <v>62</v>
      </c>
      <c r="D17" s="51" t="n">
        <v>71</v>
      </c>
      <c r="E17" s="47" t="n">
        <f aca="false">C17+D17</f>
        <v>133</v>
      </c>
    </row>
    <row r="18" customFormat="false" ht="15.95" hidden="false" customHeight="true" outlineLevel="0" collapsed="false">
      <c r="A18" s="48" t="s">
        <v>63</v>
      </c>
      <c r="B18" s="51" t="n">
        <v>80</v>
      </c>
      <c r="C18" s="51" t="n">
        <v>82</v>
      </c>
      <c r="D18" s="51" t="n">
        <v>77</v>
      </c>
      <c r="E18" s="47" t="n">
        <f aca="false">C18+D18</f>
        <v>159</v>
      </c>
    </row>
    <row r="19" customFormat="false" ht="15.95" hidden="false" customHeight="true" outlineLevel="0" collapsed="false">
      <c r="A19" s="48" t="s">
        <v>64</v>
      </c>
      <c r="B19" s="51" t="n">
        <v>113</v>
      </c>
      <c r="C19" s="51" t="n">
        <v>114</v>
      </c>
      <c r="D19" s="51" t="n">
        <v>137</v>
      </c>
      <c r="E19" s="47" t="n">
        <f aca="false">C19+D19</f>
        <v>251</v>
      </c>
    </row>
    <row r="20" customFormat="false" ht="15.95" hidden="false" customHeight="true" outlineLevel="0" collapsed="false">
      <c r="A20" s="48" t="s">
        <v>65</v>
      </c>
      <c r="B20" s="51" t="n">
        <v>46</v>
      </c>
      <c r="C20" s="51" t="n">
        <v>57</v>
      </c>
      <c r="D20" s="51" t="n">
        <v>49</v>
      </c>
      <c r="E20" s="47" t="n">
        <f aca="false">C20+D20</f>
        <v>106</v>
      </c>
    </row>
    <row r="21" customFormat="false" ht="15.95" hidden="false" customHeight="true" outlineLevel="0" collapsed="false">
      <c r="A21" s="48" t="s">
        <v>66</v>
      </c>
      <c r="B21" s="51" t="n">
        <v>45</v>
      </c>
      <c r="C21" s="51" t="n">
        <v>41</v>
      </c>
      <c r="D21" s="51" t="n">
        <v>51</v>
      </c>
      <c r="E21" s="47" t="n">
        <f aca="false">C21+D21</f>
        <v>92</v>
      </c>
    </row>
    <row r="22" customFormat="false" ht="15.95" hidden="false" customHeight="true" outlineLevel="0" collapsed="false">
      <c r="A22" s="48" t="s">
        <v>67</v>
      </c>
      <c r="B22" s="51" t="n">
        <v>154</v>
      </c>
      <c r="C22" s="51" t="n">
        <v>158</v>
      </c>
      <c r="D22" s="51" t="n">
        <v>181</v>
      </c>
      <c r="E22" s="47" t="n">
        <f aca="false">C22+D22</f>
        <v>339</v>
      </c>
    </row>
    <row r="23" customFormat="false" ht="15.95" hidden="false" customHeight="true" outlineLevel="0" collapsed="false">
      <c r="A23" s="48" t="s">
        <v>68</v>
      </c>
      <c r="B23" s="51" t="n">
        <v>200</v>
      </c>
      <c r="C23" s="51" t="n">
        <v>208</v>
      </c>
      <c r="D23" s="51" t="n">
        <v>232</v>
      </c>
      <c r="E23" s="47" t="n">
        <f aca="false">C23+D23</f>
        <v>440</v>
      </c>
    </row>
    <row r="24" customFormat="false" ht="15.95" hidden="false" customHeight="true" outlineLevel="0" collapsed="false">
      <c r="A24" s="48" t="s">
        <v>69</v>
      </c>
      <c r="B24" s="51" t="n">
        <v>110</v>
      </c>
      <c r="C24" s="51" t="n">
        <v>109</v>
      </c>
      <c r="D24" s="51" t="n">
        <v>139</v>
      </c>
      <c r="E24" s="47" t="n">
        <f aca="false">C24+D24</f>
        <v>248</v>
      </c>
    </row>
    <row r="25" customFormat="false" ht="15.95" hidden="false" customHeight="true" outlineLevel="0" collapsed="false">
      <c r="A25" s="48" t="s">
        <v>70</v>
      </c>
      <c r="B25" s="51" t="n">
        <v>37</v>
      </c>
      <c r="C25" s="51" t="n">
        <v>45</v>
      </c>
      <c r="D25" s="51" t="n">
        <v>25</v>
      </c>
      <c r="E25" s="47" t="n">
        <f aca="false">C25+D25</f>
        <v>70</v>
      </c>
    </row>
    <row r="26" customFormat="false" ht="15.95" hidden="false" customHeight="true" outlineLevel="0" collapsed="false">
      <c r="A26" s="50" t="s">
        <v>71</v>
      </c>
      <c r="B26" s="51" t="n">
        <v>20</v>
      </c>
      <c r="C26" s="51" t="n">
        <v>42</v>
      </c>
      <c r="D26" s="51" t="n">
        <v>38</v>
      </c>
      <c r="E26" s="47" t="n">
        <f aca="false">C26+D26</f>
        <v>80</v>
      </c>
    </row>
    <row r="27" customFormat="false" ht="15.95" hidden="false" customHeight="true" outlineLevel="0" collapsed="false">
      <c r="A27" s="50" t="s">
        <v>72</v>
      </c>
      <c r="B27" s="51" t="n">
        <v>494</v>
      </c>
      <c r="C27" s="51" t="n">
        <v>348</v>
      </c>
      <c r="D27" s="51" t="n">
        <v>211</v>
      </c>
      <c r="E27" s="47" t="n">
        <f aca="false">C27+D27</f>
        <v>559</v>
      </c>
    </row>
    <row r="28" customFormat="false" ht="15.95" hidden="false" customHeight="true" outlineLevel="0" collapsed="false">
      <c r="A28" s="48"/>
      <c r="B28" s="51"/>
      <c r="C28" s="51"/>
      <c r="D28" s="51"/>
      <c r="E28" s="52"/>
    </row>
    <row r="29" customFormat="false" ht="15.95" hidden="false" customHeight="true" outlineLevel="0" collapsed="false">
      <c r="A29" s="48"/>
      <c r="B29" s="51"/>
      <c r="C29" s="51"/>
      <c r="D29" s="51"/>
      <c r="E29" s="52"/>
    </row>
    <row r="30" customFormat="false" ht="15.95" hidden="false" customHeight="true" outlineLevel="0" collapsed="false">
      <c r="A30" s="48"/>
      <c r="B30" s="51"/>
      <c r="C30" s="51"/>
      <c r="D30" s="51"/>
      <c r="E30" s="52"/>
    </row>
    <row r="31" customFormat="false" ht="15.95" hidden="false" customHeight="true" outlineLevel="0" collapsed="false">
      <c r="A31" s="48"/>
      <c r="B31" s="51"/>
      <c r="C31" s="51"/>
      <c r="D31" s="51"/>
      <c r="E31" s="52"/>
    </row>
    <row r="32" customFormat="false" ht="15.95" hidden="false" customHeight="true" outlineLevel="0" collapsed="false">
      <c r="A32" s="48"/>
      <c r="B32" s="51"/>
      <c r="C32" s="51"/>
      <c r="D32" s="51"/>
      <c r="E32" s="52"/>
    </row>
    <row r="33" customFormat="false" ht="15.95" hidden="false" customHeight="true" outlineLevel="0" collapsed="false">
      <c r="A33" s="48"/>
      <c r="B33" s="51"/>
      <c r="C33" s="51"/>
      <c r="D33" s="51"/>
      <c r="E33" s="52"/>
    </row>
    <row r="34" customFormat="false" ht="15.95" hidden="false" customHeight="true" outlineLevel="0" collapsed="false">
      <c r="A34" s="48"/>
      <c r="B34" s="51"/>
      <c r="C34" s="51"/>
      <c r="D34" s="51"/>
      <c r="E34" s="52"/>
    </row>
    <row r="35" customFormat="false" ht="15.95" hidden="false" customHeight="true" outlineLevel="0" collapsed="false">
      <c r="A35" s="48"/>
      <c r="B35" s="51"/>
      <c r="C35" s="51"/>
      <c r="D35" s="51"/>
      <c r="E35" s="52"/>
    </row>
    <row r="36" customFormat="false" ht="15.95" hidden="false" customHeight="true" outlineLevel="0" collapsed="false">
      <c r="A36" s="48"/>
      <c r="B36" s="51"/>
      <c r="C36" s="51"/>
      <c r="D36" s="51"/>
      <c r="E36" s="52"/>
    </row>
    <row r="37" customFormat="false" ht="15.95" hidden="false" customHeight="true" outlineLevel="0" collapsed="false">
      <c r="A37" s="48"/>
      <c r="B37" s="51"/>
      <c r="C37" s="51"/>
      <c r="D37" s="51"/>
      <c r="E37" s="52"/>
    </row>
    <row r="38" customFormat="false" ht="15.95" hidden="false" customHeight="true" outlineLevel="0" collapsed="false">
      <c r="A38" s="53"/>
      <c r="B38" s="54"/>
      <c r="C38" s="54"/>
      <c r="D38" s="54"/>
      <c r="E38" s="55"/>
    </row>
    <row r="39" customFormat="false" ht="15.95" hidden="false" customHeight="true" outlineLevel="0" collapsed="false">
      <c r="A39" s="56" t="s">
        <v>46</v>
      </c>
      <c r="B39" s="57" t="n">
        <f aca="false">SUM(B41-B40)</f>
        <v>2529</v>
      </c>
      <c r="C39" s="57" t="n">
        <f aca="false">SUM(C41-C40)</f>
        <v>2471</v>
      </c>
      <c r="D39" s="57" t="n">
        <f aca="false">SUM(D41-D40)</f>
        <v>2514</v>
      </c>
      <c r="E39" s="58" t="n">
        <f aca="false">SUM(E41-E40)</f>
        <v>4985</v>
      </c>
    </row>
    <row r="40" customFormat="false" ht="15.95" hidden="false" customHeight="true" outlineLevel="0" collapsed="false">
      <c r="A40" s="48" t="s">
        <v>47</v>
      </c>
      <c r="B40" s="59" t="n">
        <v>43</v>
      </c>
      <c r="C40" s="59" t="n">
        <v>39</v>
      </c>
      <c r="D40" s="59" t="n">
        <v>15</v>
      </c>
      <c r="E40" s="60" t="n">
        <f aca="false">SUM(C40:D40)</f>
        <v>54</v>
      </c>
    </row>
    <row r="41" customFormat="false" ht="15.95" hidden="false" customHeight="true" outlineLevel="0" collapsed="false">
      <c r="A41" s="61" t="s">
        <v>14</v>
      </c>
      <c r="B41" s="62" t="n">
        <f aca="false">SUM(B4:B38)</f>
        <v>2572</v>
      </c>
      <c r="C41" s="62" t="n">
        <f aca="false">SUM(C4:C38)</f>
        <v>2510</v>
      </c>
      <c r="D41" s="62" t="n">
        <f aca="false">SUM(D4:D38)</f>
        <v>2529</v>
      </c>
      <c r="E41" s="63" t="n">
        <f aca="false">SUM(E4:E38)</f>
        <v>5039</v>
      </c>
    </row>
    <row r="42" customFormat="false" ht="15.95" hidden="false" customHeight="true" outlineLevel="0" collapsed="false">
      <c r="A42" s="64"/>
      <c r="B42" s="65"/>
      <c r="C42" s="65"/>
      <c r="D42" s="65"/>
      <c r="E42" s="65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tabColor rgb="FF00FF00"/>
    <pageSetUpPr fitToPage="false"/>
  </sheetPr>
  <dimension ref="1:44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4" width="15.7449392712551"/>
    <col collapsed="false" hidden="false" max="5" min="2" style="34" width="16.8178137651822"/>
    <col collapsed="false" hidden="false" max="256" min="6" style="34" width="9"/>
    <col collapsed="false" hidden="false" max="257" min="257" style="34" width="15.7449392712551"/>
    <col collapsed="false" hidden="false" max="261" min="258" style="34" width="16.8178137651822"/>
    <col collapsed="false" hidden="false" max="512" min="262" style="34" width="9"/>
    <col collapsed="false" hidden="false" max="513" min="513" style="34" width="15.7449392712551"/>
    <col collapsed="false" hidden="false" max="517" min="514" style="34" width="16.8178137651822"/>
    <col collapsed="false" hidden="false" max="768" min="518" style="34" width="9"/>
    <col collapsed="false" hidden="false" max="769" min="769" style="34" width="15.7449392712551"/>
    <col collapsed="false" hidden="false" max="773" min="770" style="34" width="16.8178137651822"/>
    <col collapsed="false" hidden="false" max="1025" min="774" style="34" width="9"/>
  </cols>
  <sheetData>
    <row r="1" customFormat="false" ht="24.95" hidden="false" customHeight="true" outlineLevel="0" collapsed="false">
      <c r="A1" s="35" t="s">
        <v>28</v>
      </c>
      <c r="B1" s="35"/>
      <c r="C1" s="36" t="str">
        <f aca="false">本山!$C$1</f>
        <v>令和4年3月1日現在</v>
      </c>
      <c r="D1" s="36"/>
      <c r="E1" s="37" t="s">
        <v>73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41" customFormat="true" ht="15.95" hidden="false" customHeight="true" outlineLevel="0" collapsed="false">
      <c r="A2" s="38"/>
      <c r="B2" s="38"/>
      <c r="C2" s="39"/>
      <c r="D2" s="39"/>
      <c r="E2" s="40"/>
    </row>
    <row r="3" customFormat="false" ht="20.1" hidden="false" customHeight="true" outlineLevel="0" collapsed="false">
      <c r="A3" s="42" t="s">
        <v>31</v>
      </c>
      <c r="B3" s="43" t="s">
        <v>32</v>
      </c>
      <c r="C3" s="43" t="s">
        <v>33</v>
      </c>
      <c r="D3" s="43" t="s">
        <v>34</v>
      </c>
      <c r="E3" s="44" t="s">
        <v>27</v>
      </c>
    </row>
    <row r="4" customFormat="false" ht="15.95" hidden="false" customHeight="true" outlineLevel="0" collapsed="false">
      <c r="A4" s="45" t="s">
        <v>74</v>
      </c>
      <c r="B4" s="66" t="n">
        <v>163</v>
      </c>
      <c r="C4" s="66" t="n">
        <v>164</v>
      </c>
      <c r="D4" s="66" t="n">
        <v>174</v>
      </c>
      <c r="E4" s="47" t="n">
        <f aca="false">C4+D4</f>
        <v>338</v>
      </c>
    </row>
    <row r="5" customFormat="false" ht="15.95" hidden="false" customHeight="true" outlineLevel="0" collapsed="false">
      <c r="A5" s="48" t="s">
        <v>75</v>
      </c>
      <c r="B5" s="51" t="n">
        <v>169</v>
      </c>
      <c r="C5" s="51" t="n">
        <v>175</v>
      </c>
      <c r="D5" s="51" t="n">
        <v>199</v>
      </c>
      <c r="E5" s="47" t="n">
        <f aca="false">C5+D5</f>
        <v>374</v>
      </c>
    </row>
    <row r="6" customFormat="false" ht="15.95" hidden="false" customHeight="true" outlineLevel="0" collapsed="false">
      <c r="A6" s="48" t="s">
        <v>76</v>
      </c>
      <c r="B6" s="51" t="n">
        <v>120</v>
      </c>
      <c r="C6" s="51" t="n">
        <v>142</v>
      </c>
      <c r="D6" s="51" t="n">
        <v>156</v>
      </c>
      <c r="E6" s="47" t="n">
        <f aca="false">C6+D6</f>
        <v>298</v>
      </c>
    </row>
    <row r="7" customFormat="false" ht="15.95" hidden="false" customHeight="true" outlineLevel="0" collapsed="false">
      <c r="A7" s="48" t="s">
        <v>77</v>
      </c>
      <c r="B7" s="51" t="n">
        <v>71</v>
      </c>
      <c r="C7" s="51" t="n">
        <v>50</v>
      </c>
      <c r="D7" s="51" t="n">
        <v>85</v>
      </c>
      <c r="E7" s="47" t="n">
        <f aca="false">C7+D7</f>
        <v>135</v>
      </c>
    </row>
    <row r="8" customFormat="false" ht="15.95" hidden="false" customHeight="true" outlineLevel="0" collapsed="false">
      <c r="A8" s="48" t="s">
        <v>78</v>
      </c>
      <c r="B8" s="51" t="n">
        <v>77</v>
      </c>
      <c r="C8" s="51" t="n">
        <v>63</v>
      </c>
      <c r="D8" s="51" t="n">
        <v>77</v>
      </c>
      <c r="E8" s="47" t="n">
        <f aca="false">C8+D8</f>
        <v>140</v>
      </c>
    </row>
    <row r="9" customFormat="false" ht="15.95" hidden="false" customHeight="true" outlineLevel="0" collapsed="false">
      <c r="A9" s="48" t="s">
        <v>79</v>
      </c>
      <c r="B9" s="51" t="n">
        <v>44</v>
      </c>
      <c r="C9" s="51" t="n">
        <v>37</v>
      </c>
      <c r="D9" s="51" t="n">
        <v>60</v>
      </c>
      <c r="E9" s="47" t="n">
        <f aca="false">C9+D9</f>
        <v>97</v>
      </c>
    </row>
    <row r="10" customFormat="false" ht="15.95" hidden="false" customHeight="true" outlineLevel="0" collapsed="false">
      <c r="A10" s="48" t="s">
        <v>80</v>
      </c>
      <c r="B10" s="51" t="n">
        <v>220</v>
      </c>
      <c r="C10" s="51" t="n">
        <v>237</v>
      </c>
      <c r="D10" s="51" t="n">
        <v>254</v>
      </c>
      <c r="E10" s="47" t="n">
        <f aca="false">C10+D10</f>
        <v>491</v>
      </c>
    </row>
    <row r="11" customFormat="false" ht="15.95" hidden="false" customHeight="true" outlineLevel="0" collapsed="false">
      <c r="A11" s="48" t="s">
        <v>81</v>
      </c>
      <c r="B11" s="51" t="n">
        <v>271</v>
      </c>
      <c r="C11" s="51" t="n">
        <v>237</v>
      </c>
      <c r="D11" s="51" t="n">
        <v>304</v>
      </c>
      <c r="E11" s="47" t="n">
        <f aca="false">C11+D11</f>
        <v>541</v>
      </c>
    </row>
    <row r="12" customFormat="false" ht="15.95" hidden="false" customHeight="true" outlineLevel="0" collapsed="false">
      <c r="A12" s="48" t="s">
        <v>82</v>
      </c>
      <c r="B12" s="51" t="n">
        <v>195</v>
      </c>
      <c r="C12" s="51" t="n">
        <v>127</v>
      </c>
      <c r="D12" s="51" t="n">
        <v>209</v>
      </c>
      <c r="E12" s="47" t="n">
        <f aca="false">C12+D12</f>
        <v>336</v>
      </c>
    </row>
    <row r="13" customFormat="false" ht="15.95" hidden="false" customHeight="true" outlineLevel="0" collapsed="false">
      <c r="A13" s="48" t="s">
        <v>83</v>
      </c>
      <c r="B13" s="51" t="n">
        <v>19</v>
      </c>
      <c r="C13" s="51" t="n">
        <v>23</v>
      </c>
      <c r="D13" s="51" t="n">
        <v>23</v>
      </c>
      <c r="E13" s="47" t="n">
        <f aca="false">C13+D13</f>
        <v>46</v>
      </c>
    </row>
    <row r="14" customFormat="false" ht="15.95" hidden="false" customHeight="true" outlineLevel="0" collapsed="false">
      <c r="A14" s="48" t="s">
        <v>84</v>
      </c>
      <c r="B14" s="51" t="n">
        <v>172</v>
      </c>
      <c r="C14" s="51" t="n">
        <v>182</v>
      </c>
      <c r="D14" s="51" t="n">
        <v>209</v>
      </c>
      <c r="E14" s="47" t="n">
        <f aca="false">C14+D14</f>
        <v>391</v>
      </c>
    </row>
    <row r="15" customFormat="false" ht="15.95" hidden="false" customHeight="true" outlineLevel="0" collapsed="false">
      <c r="A15" s="48" t="s">
        <v>85</v>
      </c>
      <c r="B15" s="51" t="n">
        <v>66</v>
      </c>
      <c r="C15" s="51" t="n">
        <v>42</v>
      </c>
      <c r="D15" s="51" t="n">
        <v>40</v>
      </c>
      <c r="E15" s="47" t="n">
        <f aca="false">C15+D15</f>
        <v>82</v>
      </c>
    </row>
    <row r="16" customFormat="false" ht="15.95" hidden="false" customHeight="true" outlineLevel="0" collapsed="false">
      <c r="A16" s="48" t="s">
        <v>86</v>
      </c>
      <c r="B16" s="51" t="n">
        <v>99</v>
      </c>
      <c r="C16" s="51" t="n">
        <v>84</v>
      </c>
      <c r="D16" s="51" t="n">
        <v>143</v>
      </c>
      <c r="E16" s="47" t="n">
        <f aca="false">C16+D16</f>
        <v>227</v>
      </c>
    </row>
    <row r="17" customFormat="false" ht="15.95" hidden="false" customHeight="true" outlineLevel="0" collapsed="false">
      <c r="A17" s="48" t="s">
        <v>87</v>
      </c>
      <c r="B17" s="51" t="n">
        <v>254</v>
      </c>
      <c r="C17" s="51" t="n">
        <v>247</v>
      </c>
      <c r="D17" s="51" t="n">
        <v>304</v>
      </c>
      <c r="E17" s="47" t="n">
        <f aca="false">C17+D17</f>
        <v>551</v>
      </c>
    </row>
    <row r="18" customFormat="false" ht="15.95" hidden="false" customHeight="true" outlineLevel="0" collapsed="false">
      <c r="A18" s="48" t="s">
        <v>88</v>
      </c>
      <c r="B18" s="51" t="n">
        <v>209</v>
      </c>
      <c r="C18" s="51" t="n">
        <v>223</v>
      </c>
      <c r="D18" s="51" t="n">
        <v>234</v>
      </c>
      <c r="E18" s="47" t="n">
        <f aca="false">C18+D18</f>
        <v>457</v>
      </c>
    </row>
    <row r="19" customFormat="false" ht="15.95" hidden="false" customHeight="true" outlineLevel="0" collapsed="false">
      <c r="A19" s="48" t="s">
        <v>89</v>
      </c>
      <c r="B19" s="51" t="n">
        <v>127</v>
      </c>
      <c r="C19" s="51" t="n">
        <v>131</v>
      </c>
      <c r="D19" s="51" t="n">
        <v>139</v>
      </c>
      <c r="E19" s="47" t="n">
        <f aca="false">C19+D19</f>
        <v>270</v>
      </c>
    </row>
    <row r="20" customFormat="false" ht="15.95" hidden="false" customHeight="true" outlineLevel="0" collapsed="false">
      <c r="A20" s="48" t="s">
        <v>90</v>
      </c>
      <c r="B20" s="51" t="n">
        <v>165</v>
      </c>
      <c r="C20" s="51" t="n">
        <v>173</v>
      </c>
      <c r="D20" s="51" t="n">
        <v>203</v>
      </c>
      <c r="E20" s="47" t="n">
        <f aca="false">C20+D20</f>
        <v>376</v>
      </c>
    </row>
    <row r="21" customFormat="false" ht="15.95" hidden="false" customHeight="true" outlineLevel="0" collapsed="false">
      <c r="A21" s="48" t="s">
        <v>91</v>
      </c>
      <c r="B21" s="51" t="n">
        <v>51</v>
      </c>
      <c r="C21" s="51" t="n">
        <v>12</v>
      </c>
      <c r="D21" s="51" t="n">
        <v>39</v>
      </c>
      <c r="E21" s="47" t="n">
        <f aca="false">C21+D21</f>
        <v>51</v>
      </c>
    </row>
    <row r="22" customFormat="false" ht="15.95" hidden="false" customHeight="true" outlineLevel="0" collapsed="false">
      <c r="A22" s="48" t="s">
        <v>92</v>
      </c>
      <c r="B22" s="51" t="n">
        <v>71</v>
      </c>
      <c r="C22" s="51" t="n">
        <v>72</v>
      </c>
      <c r="D22" s="51" t="n">
        <v>80</v>
      </c>
      <c r="E22" s="47" t="n">
        <f aca="false">C22+D22</f>
        <v>152</v>
      </c>
    </row>
    <row r="23" customFormat="false" ht="15.95" hidden="false" customHeight="true" outlineLevel="0" collapsed="false">
      <c r="A23" s="48" t="s">
        <v>93</v>
      </c>
      <c r="B23" s="51" t="n">
        <v>64</v>
      </c>
      <c r="C23" s="51" t="n">
        <v>67</v>
      </c>
      <c r="D23" s="51" t="n">
        <v>78</v>
      </c>
      <c r="E23" s="47" t="n">
        <f aca="false">C23+D23</f>
        <v>145</v>
      </c>
    </row>
    <row r="24" customFormat="false" ht="15.95" hidden="false" customHeight="true" outlineLevel="0" collapsed="false">
      <c r="A24" s="48" t="s">
        <v>94</v>
      </c>
      <c r="B24" s="51" t="n">
        <v>99</v>
      </c>
      <c r="C24" s="51" t="n">
        <v>94</v>
      </c>
      <c r="D24" s="51" t="n">
        <v>105</v>
      </c>
      <c r="E24" s="47" t="n">
        <f aca="false">C24+D24</f>
        <v>199</v>
      </c>
    </row>
    <row r="25" customFormat="false" ht="15.95" hidden="false" customHeight="true" outlineLevel="0" collapsed="false">
      <c r="A25" s="48" t="s">
        <v>95</v>
      </c>
      <c r="B25" s="51" t="n">
        <v>22</v>
      </c>
      <c r="C25" s="51" t="n">
        <v>16</v>
      </c>
      <c r="D25" s="51" t="n">
        <v>6</v>
      </c>
      <c r="E25" s="47" t="n">
        <f aca="false">C25+D25</f>
        <v>22</v>
      </c>
    </row>
    <row r="26" customFormat="false" ht="15.95" hidden="false" customHeight="true" outlineLevel="0" collapsed="false">
      <c r="A26" s="48" t="s">
        <v>96</v>
      </c>
      <c r="B26" s="51" t="n">
        <v>145</v>
      </c>
      <c r="C26" s="51" t="n">
        <v>155</v>
      </c>
      <c r="D26" s="51" t="n">
        <v>157</v>
      </c>
      <c r="E26" s="47" t="n">
        <f aca="false">C26+D26</f>
        <v>312</v>
      </c>
    </row>
    <row r="27" customFormat="false" ht="15.95" hidden="false" customHeight="true" outlineLevel="0" collapsed="false">
      <c r="A27" s="48" t="s">
        <v>97</v>
      </c>
      <c r="B27" s="51" t="n">
        <v>33</v>
      </c>
      <c r="C27" s="51" t="n">
        <v>29</v>
      </c>
      <c r="D27" s="51" t="n">
        <v>28</v>
      </c>
      <c r="E27" s="47" t="n">
        <f aca="false">C27+D27</f>
        <v>57</v>
      </c>
    </row>
    <row r="28" customFormat="false" ht="15.95" hidden="false" customHeight="true" outlineLevel="0" collapsed="false">
      <c r="A28" s="48" t="s">
        <v>98</v>
      </c>
      <c r="B28" s="51" t="n">
        <v>119</v>
      </c>
      <c r="C28" s="51" t="n">
        <v>122</v>
      </c>
      <c r="D28" s="51" t="n">
        <v>141</v>
      </c>
      <c r="E28" s="47" t="n">
        <f aca="false">C28+D28</f>
        <v>263</v>
      </c>
    </row>
    <row r="29" customFormat="false" ht="15.95" hidden="false" customHeight="true" outlineLevel="0" collapsed="false">
      <c r="A29" s="48" t="s">
        <v>99</v>
      </c>
      <c r="B29" s="51" t="n">
        <v>67</v>
      </c>
      <c r="C29" s="51" t="n">
        <v>50</v>
      </c>
      <c r="D29" s="51" t="n">
        <v>75</v>
      </c>
      <c r="E29" s="47" t="n">
        <f aca="false">C29+D29</f>
        <v>125</v>
      </c>
    </row>
    <row r="30" customFormat="false" ht="15.95" hidden="false" customHeight="true" outlineLevel="0" collapsed="false">
      <c r="A30" s="48" t="s">
        <v>100</v>
      </c>
      <c r="B30" s="51" t="n">
        <v>39</v>
      </c>
      <c r="C30" s="51" t="n">
        <v>35</v>
      </c>
      <c r="D30" s="51" t="n">
        <v>44</v>
      </c>
      <c r="E30" s="47" t="n">
        <f aca="false">C30+D30</f>
        <v>79</v>
      </c>
    </row>
    <row r="31" customFormat="false" ht="15.95" hidden="false" customHeight="true" outlineLevel="0" collapsed="false">
      <c r="A31" s="48" t="s">
        <v>101</v>
      </c>
      <c r="B31" s="51" t="n">
        <v>19</v>
      </c>
      <c r="C31" s="51" t="n">
        <v>19</v>
      </c>
      <c r="D31" s="51" t="n">
        <v>21</v>
      </c>
      <c r="E31" s="47" t="n">
        <f aca="false">C31+D31</f>
        <v>40</v>
      </c>
    </row>
    <row r="32" customFormat="false" ht="15.95" hidden="false" customHeight="true" outlineLevel="0" collapsed="false">
      <c r="A32" s="48" t="s">
        <v>102</v>
      </c>
      <c r="B32" s="51" t="n">
        <v>30</v>
      </c>
      <c r="C32" s="51" t="n">
        <v>27</v>
      </c>
      <c r="D32" s="51" t="n">
        <v>30</v>
      </c>
      <c r="E32" s="47" t="n">
        <f aca="false">C32+D32</f>
        <v>57</v>
      </c>
    </row>
    <row r="33" customFormat="false" ht="15.95" hidden="false" customHeight="true" outlineLevel="0" collapsed="false">
      <c r="A33" s="48" t="s">
        <v>103</v>
      </c>
      <c r="B33" s="51" t="n">
        <v>65</v>
      </c>
      <c r="C33" s="51" t="n">
        <v>53</v>
      </c>
      <c r="D33" s="51" t="n">
        <v>56</v>
      </c>
      <c r="E33" s="47" t="n">
        <f aca="false">C33+D33</f>
        <v>109</v>
      </c>
    </row>
    <row r="34" customFormat="false" ht="15.95" hidden="false" customHeight="true" outlineLevel="0" collapsed="false">
      <c r="A34" s="48" t="s">
        <v>104</v>
      </c>
      <c r="B34" s="51" t="n">
        <v>93</v>
      </c>
      <c r="C34" s="51" t="n">
        <v>96</v>
      </c>
      <c r="D34" s="51" t="n">
        <v>118</v>
      </c>
      <c r="E34" s="47" t="n">
        <f aca="false">C34+D34</f>
        <v>214</v>
      </c>
    </row>
    <row r="35" customFormat="false" ht="15.95" hidden="false" customHeight="true" outlineLevel="0" collapsed="false">
      <c r="A35" s="48" t="s">
        <v>105</v>
      </c>
      <c r="B35" s="51" t="n">
        <v>32</v>
      </c>
      <c r="C35" s="51" t="n">
        <v>23</v>
      </c>
      <c r="D35" s="51" t="n">
        <v>31</v>
      </c>
      <c r="E35" s="47" t="n">
        <f aca="false">C35+D35</f>
        <v>54</v>
      </c>
    </row>
    <row r="36" customFormat="false" ht="15.95" hidden="false" customHeight="true" outlineLevel="0" collapsed="false">
      <c r="A36" s="48" t="s">
        <v>106</v>
      </c>
      <c r="B36" s="51" t="n">
        <v>146</v>
      </c>
      <c r="C36" s="51" t="n">
        <v>182</v>
      </c>
      <c r="D36" s="51" t="n">
        <v>169</v>
      </c>
      <c r="E36" s="47" t="n">
        <f aca="false">C36+D36</f>
        <v>351</v>
      </c>
    </row>
    <row r="37" customFormat="false" ht="15.95" hidden="false" customHeight="true" outlineLevel="0" collapsed="false">
      <c r="A37" s="48" t="s">
        <v>107</v>
      </c>
      <c r="B37" s="51" t="n">
        <v>55</v>
      </c>
      <c r="C37" s="51" t="n">
        <v>56</v>
      </c>
      <c r="D37" s="51" t="n">
        <v>59</v>
      </c>
      <c r="E37" s="47" t="n">
        <f aca="false">C37+D37</f>
        <v>115</v>
      </c>
    </row>
    <row r="38" customFormat="false" ht="15.95" hidden="false" customHeight="true" outlineLevel="0" collapsed="false">
      <c r="A38" s="48" t="s">
        <v>108</v>
      </c>
      <c r="B38" s="51" t="n">
        <v>51</v>
      </c>
      <c r="C38" s="51" t="n">
        <v>87</v>
      </c>
      <c r="D38" s="51" t="n">
        <v>92</v>
      </c>
      <c r="E38" s="47" t="n">
        <f aca="false">C38+D38</f>
        <v>179</v>
      </c>
    </row>
    <row r="39" customFormat="false" ht="15.95" hidden="false" customHeight="true" outlineLevel="0" collapsed="false">
      <c r="A39" s="50" t="s">
        <v>109</v>
      </c>
      <c r="B39" s="51" t="n">
        <v>391</v>
      </c>
      <c r="C39" s="51" t="n">
        <v>316</v>
      </c>
      <c r="D39" s="51" t="n">
        <v>203</v>
      </c>
      <c r="E39" s="47" t="n">
        <f aca="false">C39+D39</f>
        <v>519</v>
      </c>
    </row>
    <row r="40" customFormat="false" ht="15.95" hidden="false" customHeight="true" outlineLevel="0" collapsed="false">
      <c r="A40" s="53"/>
      <c r="B40" s="54"/>
      <c r="C40" s="54"/>
      <c r="D40" s="54"/>
      <c r="E40" s="55"/>
    </row>
    <row r="41" customFormat="false" ht="15.95" hidden="false" customHeight="true" outlineLevel="0" collapsed="false">
      <c r="A41" s="56" t="s">
        <v>46</v>
      </c>
      <c r="B41" s="57" t="n">
        <f aca="false">SUM(B43-B42)</f>
        <v>3969</v>
      </c>
      <c r="C41" s="57" t="n">
        <f aca="false">SUM(C43-C42)</f>
        <v>3788</v>
      </c>
      <c r="D41" s="57" t="n">
        <f aca="false">SUM(D43-D42)</f>
        <v>4303</v>
      </c>
      <c r="E41" s="58" t="n">
        <f aca="false">SUM(E43-E42)</f>
        <v>8091</v>
      </c>
    </row>
    <row r="42" customFormat="false" ht="15.95" hidden="false" customHeight="true" outlineLevel="0" collapsed="false">
      <c r="A42" s="48" t="s">
        <v>47</v>
      </c>
      <c r="B42" s="59" t="n">
        <v>64</v>
      </c>
      <c r="C42" s="59" t="n">
        <v>60</v>
      </c>
      <c r="D42" s="59" t="n">
        <v>42</v>
      </c>
      <c r="E42" s="60" t="n">
        <f aca="false">SUM(C42:D42)</f>
        <v>102</v>
      </c>
    </row>
    <row r="43" customFormat="false" ht="15.95" hidden="false" customHeight="true" outlineLevel="0" collapsed="false">
      <c r="A43" s="61" t="s">
        <v>14</v>
      </c>
      <c r="B43" s="62" t="n">
        <f aca="false">SUM(B4:B40)</f>
        <v>4033</v>
      </c>
      <c r="C43" s="62" t="n">
        <f aca="false">SUM(C4:C40)</f>
        <v>3848</v>
      </c>
      <c r="D43" s="62" t="n">
        <f aca="false">SUM(D4:D40)</f>
        <v>4345</v>
      </c>
      <c r="E43" s="63" t="n">
        <f aca="false">SUM(E4:E40)</f>
        <v>8193</v>
      </c>
    </row>
    <row r="44" customFormat="false" ht="15.95" hidden="false" customHeight="true" outlineLevel="0" collapsed="false">
      <c r="A44" s="64"/>
      <c r="B44" s="65"/>
      <c r="C44" s="65"/>
      <c r="D44" s="65"/>
      <c r="E44" s="65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tabColor rgb="FF0000FF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4" width="15.7449392712551"/>
    <col collapsed="false" hidden="false" max="5" min="2" style="34" width="16.8178137651822"/>
    <col collapsed="false" hidden="false" max="256" min="6" style="34" width="9"/>
    <col collapsed="false" hidden="false" max="257" min="257" style="34" width="15.7449392712551"/>
    <col collapsed="false" hidden="false" max="261" min="258" style="34" width="16.8178137651822"/>
    <col collapsed="false" hidden="false" max="512" min="262" style="34" width="9"/>
    <col collapsed="false" hidden="false" max="513" min="513" style="34" width="15.7449392712551"/>
    <col collapsed="false" hidden="false" max="517" min="514" style="34" width="16.8178137651822"/>
    <col collapsed="false" hidden="false" max="768" min="518" style="34" width="9"/>
    <col collapsed="false" hidden="false" max="769" min="769" style="34" width="15.7449392712551"/>
    <col collapsed="false" hidden="false" max="773" min="770" style="34" width="16.8178137651822"/>
    <col collapsed="false" hidden="false" max="1025" min="774" style="34" width="9"/>
  </cols>
  <sheetData>
    <row r="1" customFormat="false" ht="24.95" hidden="false" customHeight="true" outlineLevel="0" collapsed="false">
      <c r="A1" s="35" t="s">
        <v>28</v>
      </c>
      <c r="B1" s="35"/>
      <c r="C1" s="36" t="str">
        <f aca="false">本山!$C$1</f>
        <v>令和4年3月1日現在</v>
      </c>
      <c r="D1" s="36"/>
      <c r="E1" s="37" t="s">
        <v>110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41" customFormat="true" ht="15.95" hidden="false" customHeight="true" outlineLevel="0" collapsed="false">
      <c r="A2" s="38"/>
      <c r="B2" s="38"/>
      <c r="C2" s="39"/>
      <c r="D2" s="39"/>
      <c r="E2" s="40"/>
    </row>
    <row r="3" customFormat="false" ht="20.1" hidden="false" customHeight="true" outlineLevel="0" collapsed="false">
      <c r="A3" s="42" t="s">
        <v>31</v>
      </c>
      <c r="B3" s="43" t="s">
        <v>32</v>
      </c>
      <c r="C3" s="43" t="s">
        <v>33</v>
      </c>
      <c r="D3" s="43" t="s">
        <v>34</v>
      </c>
      <c r="E3" s="44" t="s">
        <v>27</v>
      </c>
    </row>
    <row r="4" customFormat="false" ht="15.95" hidden="false" customHeight="true" outlineLevel="0" collapsed="false">
      <c r="A4" s="45" t="s">
        <v>111</v>
      </c>
      <c r="B4" s="66" t="n">
        <v>160</v>
      </c>
      <c r="C4" s="66" t="n">
        <v>163</v>
      </c>
      <c r="D4" s="66" t="n">
        <v>176</v>
      </c>
      <c r="E4" s="47" t="n">
        <f aca="false">C4+D4</f>
        <v>339</v>
      </c>
    </row>
    <row r="5" customFormat="false" ht="15.95" hidden="false" customHeight="true" outlineLevel="0" collapsed="false">
      <c r="A5" s="48" t="s">
        <v>112</v>
      </c>
      <c r="B5" s="51" t="n">
        <v>85</v>
      </c>
      <c r="C5" s="51" t="n">
        <v>67</v>
      </c>
      <c r="D5" s="51" t="n">
        <v>80</v>
      </c>
      <c r="E5" s="47" t="n">
        <f aca="false">C5+D5</f>
        <v>147</v>
      </c>
    </row>
    <row r="6" customFormat="false" ht="15.95" hidden="false" customHeight="true" outlineLevel="0" collapsed="false">
      <c r="A6" s="48" t="s">
        <v>113</v>
      </c>
      <c r="B6" s="51" t="n">
        <v>247</v>
      </c>
      <c r="C6" s="51" t="n">
        <v>224</v>
      </c>
      <c r="D6" s="51" t="n">
        <v>267</v>
      </c>
      <c r="E6" s="47" t="n">
        <f aca="false">C6+D6</f>
        <v>491</v>
      </c>
    </row>
    <row r="7" customFormat="false" ht="15.95" hidden="false" customHeight="true" outlineLevel="0" collapsed="false">
      <c r="A7" s="48" t="s">
        <v>114</v>
      </c>
      <c r="B7" s="51" t="n">
        <v>71</v>
      </c>
      <c r="C7" s="51" t="n">
        <v>61</v>
      </c>
      <c r="D7" s="51" t="n">
        <v>83</v>
      </c>
      <c r="E7" s="47" t="n">
        <f aca="false">C7+D7</f>
        <v>144</v>
      </c>
    </row>
    <row r="8" customFormat="false" ht="15.95" hidden="false" customHeight="true" outlineLevel="0" collapsed="false">
      <c r="A8" s="48" t="s">
        <v>115</v>
      </c>
      <c r="B8" s="51" t="n">
        <v>64</v>
      </c>
      <c r="C8" s="51" t="n">
        <v>59</v>
      </c>
      <c r="D8" s="51" t="n">
        <v>82</v>
      </c>
      <c r="E8" s="47" t="n">
        <f aca="false">C8+D8</f>
        <v>141</v>
      </c>
    </row>
    <row r="9" customFormat="false" ht="15.95" hidden="false" customHeight="true" outlineLevel="0" collapsed="false">
      <c r="A9" s="48" t="s">
        <v>116</v>
      </c>
      <c r="B9" s="51" t="n">
        <v>9</v>
      </c>
      <c r="C9" s="51" t="n">
        <v>3</v>
      </c>
      <c r="D9" s="51" t="n">
        <v>6</v>
      </c>
      <c r="E9" s="47" t="n">
        <f aca="false">C9+D9</f>
        <v>9</v>
      </c>
    </row>
    <row r="10" customFormat="false" ht="15.95" hidden="false" customHeight="true" outlineLevel="0" collapsed="false">
      <c r="A10" s="48" t="s">
        <v>117</v>
      </c>
      <c r="B10" s="51" t="n">
        <v>67</v>
      </c>
      <c r="C10" s="51" t="n">
        <v>13</v>
      </c>
      <c r="D10" s="51" t="n">
        <v>54</v>
      </c>
      <c r="E10" s="47" t="n">
        <f aca="false">C10+D10</f>
        <v>67</v>
      </c>
    </row>
    <row r="11" customFormat="false" ht="15.95" hidden="false" customHeight="true" outlineLevel="0" collapsed="false">
      <c r="A11" s="48" t="s">
        <v>118</v>
      </c>
      <c r="B11" s="51" t="n">
        <v>154</v>
      </c>
      <c r="C11" s="51" t="n">
        <v>158</v>
      </c>
      <c r="D11" s="51" t="n">
        <v>190</v>
      </c>
      <c r="E11" s="47" t="n">
        <f aca="false">C11+D11</f>
        <v>348</v>
      </c>
    </row>
    <row r="12" customFormat="false" ht="15.95" hidden="false" customHeight="true" outlineLevel="0" collapsed="false">
      <c r="A12" s="48" t="s">
        <v>119</v>
      </c>
      <c r="B12" s="51" t="n">
        <v>53</v>
      </c>
      <c r="C12" s="51" t="n">
        <v>60</v>
      </c>
      <c r="D12" s="51" t="n">
        <v>59</v>
      </c>
      <c r="E12" s="47" t="n">
        <f aca="false">C12+D12</f>
        <v>119</v>
      </c>
    </row>
    <row r="13" customFormat="false" ht="15.95" hidden="false" customHeight="true" outlineLevel="0" collapsed="false">
      <c r="A13" s="48" t="s">
        <v>120</v>
      </c>
      <c r="B13" s="51" t="n">
        <v>254</v>
      </c>
      <c r="C13" s="51" t="n">
        <v>222</v>
      </c>
      <c r="D13" s="51" t="n">
        <v>251</v>
      </c>
      <c r="E13" s="47" t="n">
        <f aca="false">C13+D13</f>
        <v>473</v>
      </c>
    </row>
    <row r="14" customFormat="false" ht="15.95" hidden="false" customHeight="true" outlineLevel="0" collapsed="false">
      <c r="A14" s="48" t="s">
        <v>121</v>
      </c>
      <c r="B14" s="51" t="n">
        <v>49</v>
      </c>
      <c r="C14" s="51" t="n">
        <v>69</v>
      </c>
      <c r="D14" s="51" t="n">
        <v>73</v>
      </c>
      <c r="E14" s="47" t="n">
        <f aca="false">C14+D14</f>
        <v>142</v>
      </c>
    </row>
    <row r="15" customFormat="false" ht="15.95" hidden="false" customHeight="true" outlineLevel="0" collapsed="false">
      <c r="A15" s="48" t="s">
        <v>122</v>
      </c>
      <c r="B15" s="51" t="n">
        <v>304</v>
      </c>
      <c r="C15" s="51" t="n">
        <v>350</v>
      </c>
      <c r="D15" s="51" t="n">
        <v>360</v>
      </c>
      <c r="E15" s="47" t="n">
        <f aca="false">C15+D15</f>
        <v>710</v>
      </c>
    </row>
    <row r="16" customFormat="false" ht="15.95" hidden="false" customHeight="true" outlineLevel="0" collapsed="false">
      <c r="A16" s="48" t="s">
        <v>123</v>
      </c>
      <c r="B16" s="51" t="n">
        <v>290</v>
      </c>
      <c r="C16" s="51" t="n">
        <v>344</v>
      </c>
      <c r="D16" s="51" t="n">
        <v>336</v>
      </c>
      <c r="E16" s="47" t="n">
        <f aca="false">C16+D16</f>
        <v>680</v>
      </c>
    </row>
    <row r="17" customFormat="false" ht="15.95" hidden="false" customHeight="true" outlineLevel="0" collapsed="false">
      <c r="A17" s="48" t="s">
        <v>124</v>
      </c>
      <c r="B17" s="51" t="n">
        <v>45</v>
      </c>
      <c r="C17" s="51" t="n">
        <v>38</v>
      </c>
      <c r="D17" s="51" t="n">
        <v>33</v>
      </c>
      <c r="E17" s="47" t="n">
        <f aca="false">C17+D17</f>
        <v>71</v>
      </c>
    </row>
    <row r="18" customFormat="false" ht="15.95" hidden="false" customHeight="true" outlineLevel="0" collapsed="false">
      <c r="A18" s="48" t="s">
        <v>125</v>
      </c>
      <c r="B18" s="51" t="n">
        <v>78</v>
      </c>
      <c r="C18" s="51" t="n">
        <v>57</v>
      </c>
      <c r="D18" s="51" t="n">
        <v>100</v>
      </c>
      <c r="E18" s="47" t="n">
        <f aca="false">C18+D18</f>
        <v>157</v>
      </c>
    </row>
    <row r="19" customFormat="false" ht="15.95" hidden="false" customHeight="true" outlineLevel="0" collapsed="false">
      <c r="A19" s="50" t="s">
        <v>126</v>
      </c>
      <c r="B19" s="51" t="n">
        <v>42</v>
      </c>
      <c r="C19" s="51" t="n">
        <v>38</v>
      </c>
      <c r="D19" s="51" t="n">
        <v>49</v>
      </c>
      <c r="E19" s="47" t="n">
        <f aca="false">C19+D19</f>
        <v>87</v>
      </c>
    </row>
    <row r="20" customFormat="false" ht="15.95" hidden="false" customHeight="true" outlineLevel="0" collapsed="false">
      <c r="A20" s="48" t="s">
        <v>127</v>
      </c>
      <c r="B20" s="51" t="n">
        <v>55</v>
      </c>
      <c r="C20" s="51" t="n">
        <v>46</v>
      </c>
      <c r="D20" s="51" t="n">
        <v>67</v>
      </c>
      <c r="E20" s="47" t="n">
        <f aca="false">C20+D20</f>
        <v>113</v>
      </c>
    </row>
    <row r="21" customFormat="false" ht="15.95" hidden="false" customHeight="true" outlineLevel="0" collapsed="false">
      <c r="A21" s="48" t="s">
        <v>128</v>
      </c>
      <c r="B21" s="51" t="n">
        <v>34</v>
      </c>
      <c r="C21" s="51" t="n">
        <v>31</v>
      </c>
      <c r="D21" s="51" t="n">
        <v>35</v>
      </c>
      <c r="E21" s="47" t="n">
        <f aca="false">C21+D21</f>
        <v>66</v>
      </c>
    </row>
    <row r="22" customFormat="false" ht="15.95" hidden="false" customHeight="true" outlineLevel="0" collapsed="false">
      <c r="A22" s="48" t="s">
        <v>129</v>
      </c>
      <c r="B22" s="51" t="n">
        <v>42</v>
      </c>
      <c r="C22" s="51" t="n">
        <v>30</v>
      </c>
      <c r="D22" s="51" t="n">
        <v>37</v>
      </c>
      <c r="E22" s="47" t="n">
        <f aca="false">C22+D22</f>
        <v>67</v>
      </c>
    </row>
    <row r="23" customFormat="false" ht="15.95" hidden="false" customHeight="true" outlineLevel="0" collapsed="false">
      <c r="A23" s="48" t="s">
        <v>130</v>
      </c>
      <c r="B23" s="51" t="n">
        <v>14</v>
      </c>
      <c r="C23" s="51" t="n">
        <v>11</v>
      </c>
      <c r="D23" s="51" t="n">
        <v>15</v>
      </c>
      <c r="E23" s="47" t="n">
        <f aca="false">C23+D23</f>
        <v>26</v>
      </c>
    </row>
    <row r="24" customFormat="false" ht="15.95" hidden="false" customHeight="true" outlineLevel="0" collapsed="false">
      <c r="A24" s="48" t="s">
        <v>131</v>
      </c>
      <c r="B24" s="51" t="n">
        <v>25</v>
      </c>
      <c r="C24" s="51" t="n">
        <v>30</v>
      </c>
      <c r="D24" s="51" t="n">
        <v>21</v>
      </c>
      <c r="E24" s="47" t="n">
        <f aca="false">C24+D24</f>
        <v>51</v>
      </c>
    </row>
    <row r="25" customFormat="false" ht="15.95" hidden="false" customHeight="true" outlineLevel="0" collapsed="false">
      <c r="A25" s="48" t="s">
        <v>132</v>
      </c>
      <c r="B25" s="51" t="n">
        <v>15</v>
      </c>
      <c r="C25" s="51" t="n">
        <v>9</v>
      </c>
      <c r="D25" s="51" t="n">
        <v>17</v>
      </c>
      <c r="E25" s="47" t="n">
        <f aca="false">C25+D25</f>
        <v>26</v>
      </c>
    </row>
    <row r="26" customFormat="false" ht="15.95" hidden="false" customHeight="true" outlineLevel="0" collapsed="false">
      <c r="A26" s="48" t="s">
        <v>133</v>
      </c>
      <c r="B26" s="51" t="n">
        <v>73</v>
      </c>
      <c r="C26" s="51" t="n">
        <v>76</v>
      </c>
      <c r="D26" s="51" t="n">
        <v>70</v>
      </c>
      <c r="E26" s="47" t="n">
        <f aca="false">C26+D26</f>
        <v>146</v>
      </c>
    </row>
    <row r="27" customFormat="false" ht="15.95" hidden="false" customHeight="true" outlineLevel="0" collapsed="false">
      <c r="A27" s="48" t="s">
        <v>134</v>
      </c>
      <c r="B27" s="51" t="n">
        <v>72</v>
      </c>
      <c r="C27" s="51" t="n">
        <v>70</v>
      </c>
      <c r="D27" s="51" t="n">
        <v>78</v>
      </c>
      <c r="E27" s="47" t="n">
        <f aca="false">C27+D27</f>
        <v>148</v>
      </c>
    </row>
    <row r="28" customFormat="false" ht="15.95" hidden="false" customHeight="true" outlineLevel="0" collapsed="false">
      <c r="A28" s="48" t="s">
        <v>135</v>
      </c>
      <c r="B28" s="51" t="n">
        <v>5</v>
      </c>
      <c r="C28" s="51" t="n">
        <v>3</v>
      </c>
      <c r="D28" s="51" t="n">
        <v>6</v>
      </c>
      <c r="E28" s="47" t="n">
        <f aca="false">C28+D28</f>
        <v>9</v>
      </c>
    </row>
    <row r="29" customFormat="false" ht="15.95" hidden="false" customHeight="true" outlineLevel="0" collapsed="false">
      <c r="A29" s="48" t="s">
        <v>136</v>
      </c>
      <c r="B29" s="51" t="n">
        <v>4</v>
      </c>
      <c r="C29" s="51" t="n">
        <v>4</v>
      </c>
      <c r="D29" s="51" t="n">
        <v>3</v>
      </c>
      <c r="E29" s="47" t="n">
        <f aca="false">C29+D29</f>
        <v>7</v>
      </c>
    </row>
    <row r="30" customFormat="false" ht="15.95" hidden="false" customHeight="true" outlineLevel="0" collapsed="false">
      <c r="A30" s="48" t="s">
        <v>137</v>
      </c>
      <c r="B30" s="51" t="n">
        <v>17</v>
      </c>
      <c r="C30" s="51" t="n">
        <v>16</v>
      </c>
      <c r="D30" s="51" t="n">
        <v>16</v>
      </c>
      <c r="E30" s="47" t="n">
        <f aca="false">C30+D30</f>
        <v>32</v>
      </c>
    </row>
    <row r="31" customFormat="false" ht="15.95" hidden="false" customHeight="true" outlineLevel="0" collapsed="false">
      <c r="A31" s="48" t="s">
        <v>138</v>
      </c>
      <c r="B31" s="51" t="n">
        <v>0</v>
      </c>
      <c r="C31" s="51" t="n">
        <v>0</v>
      </c>
      <c r="D31" s="51" t="n">
        <v>0</v>
      </c>
      <c r="E31" s="47" t="n">
        <f aca="false">C31+D31</f>
        <v>0</v>
      </c>
    </row>
    <row r="32" customFormat="false" ht="15.95" hidden="false" customHeight="true" outlineLevel="0" collapsed="false">
      <c r="A32" s="48" t="s">
        <v>139</v>
      </c>
      <c r="B32" s="51" t="n">
        <v>16</v>
      </c>
      <c r="C32" s="51" t="n">
        <v>15</v>
      </c>
      <c r="D32" s="51" t="n">
        <v>17</v>
      </c>
      <c r="E32" s="47" t="n">
        <f aca="false">C32+D32</f>
        <v>32</v>
      </c>
    </row>
    <row r="33" customFormat="false" ht="15.95" hidden="false" customHeight="true" outlineLevel="0" collapsed="false">
      <c r="A33" s="48" t="s">
        <v>140</v>
      </c>
      <c r="B33" s="51" t="n">
        <v>121</v>
      </c>
      <c r="C33" s="51" t="n">
        <v>112</v>
      </c>
      <c r="D33" s="51" t="n">
        <v>125</v>
      </c>
      <c r="E33" s="47" t="n">
        <f aca="false">C33+D33</f>
        <v>237</v>
      </c>
    </row>
    <row r="34" customFormat="false" ht="15.95" hidden="false" customHeight="true" outlineLevel="0" collapsed="false">
      <c r="A34" s="48" t="s">
        <v>141</v>
      </c>
      <c r="B34" s="51" t="n">
        <v>98</v>
      </c>
      <c r="C34" s="51" t="n">
        <v>97</v>
      </c>
      <c r="D34" s="51" t="n">
        <v>108</v>
      </c>
      <c r="E34" s="47" t="n">
        <f aca="false">C34+D34</f>
        <v>205</v>
      </c>
    </row>
    <row r="35" customFormat="false" ht="15.95" hidden="false" customHeight="true" outlineLevel="0" collapsed="false">
      <c r="A35" s="48" t="s">
        <v>142</v>
      </c>
      <c r="B35" s="51" t="n">
        <v>89</v>
      </c>
      <c r="C35" s="51" t="n">
        <v>102</v>
      </c>
      <c r="D35" s="51" t="n">
        <v>113</v>
      </c>
      <c r="E35" s="47" t="n">
        <f aca="false">C35+D35</f>
        <v>215</v>
      </c>
    </row>
    <row r="36" customFormat="false" ht="15.95" hidden="false" customHeight="true" outlineLevel="0" collapsed="false">
      <c r="A36" s="67" t="s">
        <v>143</v>
      </c>
      <c r="B36" s="51" t="n">
        <v>277</v>
      </c>
      <c r="C36" s="51" t="n">
        <v>223</v>
      </c>
      <c r="D36" s="51" t="n">
        <v>247</v>
      </c>
      <c r="E36" s="47" t="n">
        <f aca="false">C36+D36</f>
        <v>470</v>
      </c>
    </row>
    <row r="37" customFormat="false" ht="15.95" hidden="false" customHeight="true" outlineLevel="0" collapsed="false">
      <c r="A37" s="48"/>
      <c r="B37" s="51"/>
      <c r="C37" s="51"/>
      <c r="D37" s="51"/>
      <c r="E37" s="52"/>
    </row>
    <row r="38" customFormat="false" ht="15.95" hidden="false" customHeight="true" outlineLevel="0" collapsed="false">
      <c r="A38" s="53"/>
      <c r="B38" s="54"/>
      <c r="C38" s="54"/>
      <c r="D38" s="54"/>
      <c r="E38" s="55"/>
    </row>
    <row r="39" customFormat="false" ht="15.95" hidden="false" customHeight="true" outlineLevel="0" collapsed="false">
      <c r="A39" s="56" t="s">
        <v>46</v>
      </c>
      <c r="B39" s="57" t="n">
        <f aca="false">SUM(B41-B40)</f>
        <v>2900</v>
      </c>
      <c r="C39" s="57" t="n">
        <f aca="false">SUM(C41-C40)</f>
        <v>2781</v>
      </c>
      <c r="D39" s="57" t="n">
        <f aca="false">SUM(D41-D40)</f>
        <v>3148</v>
      </c>
      <c r="E39" s="58" t="n">
        <f aca="false">SUM(E41-E40)</f>
        <v>5929</v>
      </c>
    </row>
    <row r="40" customFormat="false" ht="15.95" hidden="false" customHeight="true" outlineLevel="0" collapsed="false">
      <c r="A40" s="48" t="s">
        <v>47</v>
      </c>
      <c r="B40" s="59" t="n">
        <v>29</v>
      </c>
      <c r="C40" s="59" t="n">
        <v>20</v>
      </c>
      <c r="D40" s="59" t="n">
        <v>26</v>
      </c>
      <c r="E40" s="60" t="n">
        <f aca="false">SUM(C40:D40)</f>
        <v>46</v>
      </c>
    </row>
    <row r="41" customFormat="false" ht="15.95" hidden="false" customHeight="true" outlineLevel="0" collapsed="false">
      <c r="A41" s="61" t="s">
        <v>14</v>
      </c>
      <c r="B41" s="62" t="n">
        <f aca="false">SUM(B4:B38)</f>
        <v>2929</v>
      </c>
      <c r="C41" s="62" t="n">
        <f aca="false">SUM(C4:C38)</f>
        <v>2801</v>
      </c>
      <c r="D41" s="62" t="n">
        <f aca="false">SUM(D4:D38)</f>
        <v>3174</v>
      </c>
      <c r="E41" s="63" t="n">
        <f aca="false">SUM(E4:E38)</f>
        <v>5975</v>
      </c>
    </row>
    <row r="42" customFormat="false" ht="15.95" hidden="false" customHeight="true" outlineLevel="0" collapsed="false">
      <c r="A42" s="64"/>
      <c r="B42" s="65"/>
      <c r="C42" s="65"/>
      <c r="D42" s="65"/>
      <c r="E42" s="65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tabColor rgb="FFFFFF00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4" width="15.7449392712551"/>
    <col collapsed="false" hidden="false" max="5" min="2" style="34" width="16.8178137651822"/>
    <col collapsed="false" hidden="false" max="256" min="6" style="34" width="9"/>
    <col collapsed="false" hidden="false" max="257" min="257" style="34" width="15.7449392712551"/>
    <col collapsed="false" hidden="false" max="261" min="258" style="34" width="16.8178137651822"/>
    <col collapsed="false" hidden="false" max="512" min="262" style="34" width="9"/>
    <col collapsed="false" hidden="false" max="513" min="513" style="34" width="15.7449392712551"/>
    <col collapsed="false" hidden="false" max="517" min="514" style="34" width="16.8178137651822"/>
    <col collapsed="false" hidden="false" max="768" min="518" style="34" width="9"/>
    <col collapsed="false" hidden="false" max="769" min="769" style="34" width="15.7449392712551"/>
    <col collapsed="false" hidden="false" max="773" min="770" style="34" width="16.8178137651822"/>
    <col collapsed="false" hidden="false" max="1025" min="774" style="34" width="9"/>
  </cols>
  <sheetData>
    <row r="1" customFormat="false" ht="24.95" hidden="false" customHeight="true" outlineLevel="0" collapsed="false">
      <c r="A1" s="35" t="s">
        <v>28</v>
      </c>
      <c r="B1" s="35"/>
      <c r="C1" s="36" t="str">
        <f aca="false">本山!$C$1</f>
        <v>令和4年3月1日現在</v>
      </c>
      <c r="D1" s="36"/>
      <c r="E1" s="37" t="s">
        <v>144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41" customFormat="true" ht="15.95" hidden="false" customHeight="true" outlineLevel="0" collapsed="false">
      <c r="A2" s="38"/>
      <c r="B2" s="38"/>
      <c r="C2" s="39"/>
      <c r="D2" s="39"/>
      <c r="E2" s="40"/>
    </row>
    <row r="3" customFormat="false" ht="20.1" hidden="false" customHeight="true" outlineLevel="0" collapsed="false">
      <c r="A3" s="42" t="s">
        <v>31</v>
      </c>
      <c r="B3" s="43" t="s">
        <v>32</v>
      </c>
      <c r="C3" s="43" t="s">
        <v>33</v>
      </c>
      <c r="D3" s="43" t="s">
        <v>34</v>
      </c>
      <c r="E3" s="44" t="s">
        <v>27</v>
      </c>
    </row>
    <row r="4" customFormat="false" ht="15.95" hidden="false" customHeight="true" outlineLevel="0" collapsed="false">
      <c r="A4" s="45" t="s">
        <v>145</v>
      </c>
      <c r="B4" s="66" t="n">
        <v>150</v>
      </c>
      <c r="C4" s="66" t="n">
        <v>131</v>
      </c>
      <c r="D4" s="66" t="n">
        <v>167</v>
      </c>
      <c r="E4" s="47" t="n">
        <f aca="false">C4+D4</f>
        <v>298</v>
      </c>
    </row>
    <row r="5" customFormat="false" ht="15.95" hidden="false" customHeight="true" outlineLevel="0" collapsed="false">
      <c r="A5" s="48" t="s">
        <v>146</v>
      </c>
      <c r="B5" s="51" t="n">
        <v>292</v>
      </c>
      <c r="C5" s="51" t="n">
        <v>315</v>
      </c>
      <c r="D5" s="51" t="n">
        <v>351</v>
      </c>
      <c r="E5" s="47" t="n">
        <f aca="false">C5+D5</f>
        <v>666</v>
      </c>
    </row>
    <row r="6" customFormat="false" ht="15.95" hidden="false" customHeight="true" outlineLevel="0" collapsed="false">
      <c r="A6" s="48" t="s">
        <v>147</v>
      </c>
      <c r="B6" s="51" t="n">
        <v>104</v>
      </c>
      <c r="C6" s="51" t="n">
        <v>112</v>
      </c>
      <c r="D6" s="51" t="n">
        <v>113</v>
      </c>
      <c r="E6" s="47" t="n">
        <f aca="false">C6+D6</f>
        <v>225</v>
      </c>
    </row>
    <row r="7" customFormat="false" ht="15.95" hidden="false" customHeight="true" outlineLevel="0" collapsed="false">
      <c r="A7" s="48" t="s">
        <v>148</v>
      </c>
      <c r="B7" s="51" t="n">
        <v>162</v>
      </c>
      <c r="C7" s="51" t="n">
        <v>198</v>
      </c>
      <c r="D7" s="51" t="n">
        <v>200</v>
      </c>
      <c r="E7" s="47" t="n">
        <f aca="false">C7+D7</f>
        <v>398</v>
      </c>
    </row>
    <row r="8" customFormat="false" ht="15.95" hidden="false" customHeight="true" outlineLevel="0" collapsed="false">
      <c r="A8" s="48" t="s">
        <v>149</v>
      </c>
      <c r="B8" s="51" t="n">
        <v>26</v>
      </c>
      <c r="C8" s="51" t="n">
        <v>24</v>
      </c>
      <c r="D8" s="51" t="n">
        <v>35</v>
      </c>
      <c r="E8" s="47" t="n">
        <f aca="false">C8+D8</f>
        <v>59</v>
      </c>
    </row>
    <row r="9" customFormat="false" ht="15.95" hidden="false" customHeight="true" outlineLevel="0" collapsed="false">
      <c r="A9" s="48" t="s">
        <v>150</v>
      </c>
      <c r="B9" s="51" t="n">
        <v>80</v>
      </c>
      <c r="C9" s="51" t="n">
        <v>82</v>
      </c>
      <c r="D9" s="51" t="n">
        <v>93</v>
      </c>
      <c r="E9" s="47" t="n">
        <f aca="false">C9+D9</f>
        <v>175</v>
      </c>
    </row>
    <row r="10" customFormat="false" ht="15.95" hidden="false" customHeight="true" outlineLevel="0" collapsed="false">
      <c r="A10" s="48" t="s">
        <v>151</v>
      </c>
      <c r="B10" s="51" t="n">
        <v>121</v>
      </c>
      <c r="C10" s="51" t="n">
        <v>104</v>
      </c>
      <c r="D10" s="51" t="n">
        <v>133</v>
      </c>
      <c r="E10" s="47" t="n">
        <f aca="false">C10+D10</f>
        <v>237</v>
      </c>
    </row>
    <row r="11" customFormat="false" ht="15.95" hidden="false" customHeight="true" outlineLevel="0" collapsed="false">
      <c r="A11" s="48" t="s">
        <v>152</v>
      </c>
      <c r="B11" s="51" t="n">
        <v>79</v>
      </c>
      <c r="C11" s="51" t="n">
        <v>71</v>
      </c>
      <c r="D11" s="51" t="n">
        <v>89</v>
      </c>
      <c r="E11" s="47" t="n">
        <f aca="false">C11+D11</f>
        <v>160</v>
      </c>
    </row>
    <row r="12" customFormat="false" ht="15.95" hidden="false" customHeight="true" outlineLevel="0" collapsed="false">
      <c r="A12" s="48" t="s">
        <v>153</v>
      </c>
      <c r="B12" s="51" t="n">
        <v>65</v>
      </c>
      <c r="C12" s="51" t="n">
        <v>71</v>
      </c>
      <c r="D12" s="51" t="n">
        <v>69</v>
      </c>
      <c r="E12" s="47" t="n">
        <f aca="false">C12+D12</f>
        <v>140</v>
      </c>
    </row>
    <row r="13" customFormat="false" ht="15.95" hidden="false" customHeight="true" outlineLevel="0" collapsed="false">
      <c r="A13" s="48" t="s">
        <v>154</v>
      </c>
      <c r="B13" s="51" t="n">
        <v>144</v>
      </c>
      <c r="C13" s="51" t="n">
        <v>127</v>
      </c>
      <c r="D13" s="51" t="n">
        <v>180</v>
      </c>
      <c r="E13" s="47" t="n">
        <f aca="false">C13+D13</f>
        <v>307</v>
      </c>
    </row>
    <row r="14" customFormat="false" ht="15.95" hidden="false" customHeight="true" outlineLevel="0" collapsed="false">
      <c r="A14" s="48" t="s">
        <v>155</v>
      </c>
      <c r="B14" s="51" t="n">
        <v>65</v>
      </c>
      <c r="C14" s="51" t="n">
        <v>71</v>
      </c>
      <c r="D14" s="51" t="n">
        <v>70</v>
      </c>
      <c r="E14" s="47" t="n">
        <f aca="false">C14+D14</f>
        <v>141</v>
      </c>
    </row>
    <row r="15" customFormat="false" ht="15.95" hidden="false" customHeight="true" outlineLevel="0" collapsed="false">
      <c r="A15" s="48" t="s">
        <v>156</v>
      </c>
      <c r="B15" s="51" t="n">
        <v>156</v>
      </c>
      <c r="C15" s="51" t="n">
        <v>163</v>
      </c>
      <c r="D15" s="51" t="n">
        <v>201</v>
      </c>
      <c r="E15" s="47" t="n">
        <f aca="false">C15+D15</f>
        <v>364</v>
      </c>
    </row>
    <row r="16" customFormat="false" ht="15.95" hidden="false" customHeight="true" outlineLevel="0" collapsed="false">
      <c r="A16" s="48" t="s">
        <v>157</v>
      </c>
      <c r="B16" s="51" t="n">
        <v>114</v>
      </c>
      <c r="C16" s="51" t="n">
        <v>99</v>
      </c>
      <c r="D16" s="51" t="n">
        <v>111</v>
      </c>
      <c r="E16" s="47" t="n">
        <f aca="false">C16+D16</f>
        <v>210</v>
      </c>
    </row>
    <row r="17" customFormat="false" ht="15.95" hidden="false" customHeight="true" outlineLevel="0" collapsed="false">
      <c r="A17" s="48" t="s">
        <v>158</v>
      </c>
      <c r="B17" s="51" t="n">
        <v>122</v>
      </c>
      <c r="C17" s="51" t="n">
        <v>127</v>
      </c>
      <c r="D17" s="51" t="n">
        <v>142</v>
      </c>
      <c r="E17" s="47" t="n">
        <f aca="false">C17+D17</f>
        <v>269</v>
      </c>
    </row>
    <row r="18" customFormat="false" ht="15.95" hidden="false" customHeight="true" outlineLevel="0" collapsed="false">
      <c r="A18" s="48" t="s">
        <v>159</v>
      </c>
      <c r="B18" s="51" t="n">
        <v>82</v>
      </c>
      <c r="C18" s="51" t="n">
        <v>137</v>
      </c>
      <c r="D18" s="51" t="n">
        <v>139</v>
      </c>
      <c r="E18" s="47" t="n">
        <f aca="false">C18+D18</f>
        <v>276</v>
      </c>
    </row>
    <row r="19" customFormat="false" ht="15.95" hidden="false" customHeight="true" outlineLevel="0" collapsed="false">
      <c r="A19" s="50" t="s">
        <v>160</v>
      </c>
      <c r="B19" s="51" t="n">
        <v>180</v>
      </c>
      <c r="C19" s="51" t="n">
        <v>111</v>
      </c>
      <c r="D19" s="51" t="n">
        <v>126</v>
      </c>
      <c r="E19" s="47" t="n">
        <f aca="false">C19+D19</f>
        <v>237</v>
      </c>
    </row>
    <row r="20" customFormat="false" ht="15.95" hidden="false" customHeight="true" outlineLevel="0" collapsed="false">
      <c r="A20" s="48"/>
      <c r="B20" s="51"/>
      <c r="C20" s="51"/>
      <c r="D20" s="51"/>
      <c r="E20" s="52"/>
    </row>
    <row r="21" customFormat="false" ht="15.95" hidden="false" customHeight="true" outlineLevel="0" collapsed="false">
      <c r="A21" s="48"/>
      <c r="B21" s="51"/>
      <c r="C21" s="51"/>
      <c r="D21" s="51"/>
      <c r="E21" s="52"/>
    </row>
    <row r="22" customFormat="false" ht="15.95" hidden="false" customHeight="true" outlineLevel="0" collapsed="false">
      <c r="A22" s="48"/>
      <c r="B22" s="51"/>
      <c r="C22" s="51"/>
      <c r="D22" s="51"/>
      <c r="E22" s="52"/>
    </row>
    <row r="23" customFormat="false" ht="15.95" hidden="false" customHeight="true" outlineLevel="0" collapsed="false">
      <c r="A23" s="48"/>
      <c r="B23" s="51"/>
      <c r="C23" s="51"/>
      <c r="D23" s="51"/>
      <c r="E23" s="52"/>
    </row>
    <row r="24" customFormat="false" ht="15.95" hidden="false" customHeight="true" outlineLevel="0" collapsed="false">
      <c r="A24" s="48"/>
      <c r="B24" s="51"/>
      <c r="C24" s="51"/>
      <c r="D24" s="51"/>
      <c r="E24" s="52"/>
    </row>
    <row r="25" customFormat="false" ht="15.95" hidden="false" customHeight="true" outlineLevel="0" collapsed="false">
      <c r="A25" s="48"/>
      <c r="B25" s="51"/>
      <c r="C25" s="51"/>
      <c r="D25" s="51"/>
      <c r="E25" s="52"/>
    </row>
    <row r="26" customFormat="false" ht="15.95" hidden="false" customHeight="true" outlineLevel="0" collapsed="false">
      <c r="A26" s="48"/>
      <c r="B26" s="51"/>
      <c r="C26" s="51"/>
      <c r="D26" s="51"/>
      <c r="E26" s="52"/>
    </row>
    <row r="27" customFormat="false" ht="15.95" hidden="false" customHeight="true" outlineLevel="0" collapsed="false">
      <c r="A27" s="48"/>
      <c r="B27" s="51"/>
      <c r="C27" s="51"/>
      <c r="D27" s="51"/>
      <c r="E27" s="52"/>
    </row>
    <row r="28" customFormat="false" ht="15.95" hidden="false" customHeight="true" outlineLevel="0" collapsed="false">
      <c r="A28" s="48"/>
      <c r="B28" s="51"/>
      <c r="C28" s="51"/>
      <c r="D28" s="51"/>
      <c r="E28" s="52"/>
    </row>
    <row r="29" customFormat="false" ht="15.95" hidden="false" customHeight="true" outlineLevel="0" collapsed="false">
      <c r="A29" s="48"/>
      <c r="B29" s="51"/>
      <c r="C29" s="51"/>
      <c r="D29" s="51"/>
      <c r="E29" s="52"/>
    </row>
    <row r="30" customFormat="false" ht="15.95" hidden="false" customHeight="true" outlineLevel="0" collapsed="false">
      <c r="A30" s="48"/>
      <c r="B30" s="51"/>
      <c r="C30" s="51"/>
      <c r="D30" s="51"/>
      <c r="E30" s="52"/>
    </row>
    <row r="31" customFormat="false" ht="15.95" hidden="false" customHeight="true" outlineLevel="0" collapsed="false">
      <c r="A31" s="48"/>
      <c r="B31" s="51"/>
      <c r="C31" s="51"/>
      <c r="D31" s="51"/>
      <c r="E31" s="52"/>
    </row>
    <row r="32" customFormat="false" ht="15.95" hidden="false" customHeight="true" outlineLevel="0" collapsed="false">
      <c r="A32" s="48"/>
      <c r="B32" s="51"/>
      <c r="C32" s="51"/>
      <c r="D32" s="51"/>
      <c r="E32" s="52"/>
    </row>
    <row r="33" customFormat="false" ht="15.95" hidden="false" customHeight="true" outlineLevel="0" collapsed="false">
      <c r="A33" s="48"/>
      <c r="B33" s="51"/>
      <c r="C33" s="51"/>
      <c r="D33" s="51"/>
      <c r="E33" s="52"/>
    </row>
    <row r="34" customFormat="false" ht="15.95" hidden="false" customHeight="true" outlineLevel="0" collapsed="false">
      <c r="A34" s="48"/>
      <c r="B34" s="51"/>
      <c r="C34" s="51"/>
      <c r="D34" s="51"/>
      <c r="E34" s="52"/>
    </row>
    <row r="35" customFormat="false" ht="15.95" hidden="false" customHeight="true" outlineLevel="0" collapsed="false">
      <c r="A35" s="48"/>
      <c r="B35" s="51"/>
      <c r="C35" s="51"/>
      <c r="D35" s="51"/>
      <c r="E35" s="52"/>
    </row>
    <row r="36" customFormat="false" ht="15.95" hidden="false" customHeight="true" outlineLevel="0" collapsed="false">
      <c r="A36" s="48"/>
      <c r="B36" s="51"/>
      <c r="C36" s="51"/>
      <c r="D36" s="51"/>
      <c r="E36" s="52"/>
    </row>
    <row r="37" customFormat="false" ht="15.95" hidden="false" customHeight="true" outlineLevel="0" collapsed="false">
      <c r="A37" s="48"/>
      <c r="B37" s="51"/>
      <c r="C37" s="51"/>
      <c r="D37" s="51"/>
      <c r="E37" s="52"/>
    </row>
    <row r="38" customFormat="false" ht="15.95" hidden="false" customHeight="true" outlineLevel="0" collapsed="false">
      <c r="A38" s="53"/>
      <c r="B38" s="54"/>
      <c r="C38" s="54"/>
      <c r="D38" s="54"/>
      <c r="E38" s="55"/>
    </row>
    <row r="39" customFormat="false" ht="15.95" hidden="false" customHeight="true" outlineLevel="0" collapsed="false">
      <c r="A39" s="56" t="s">
        <v>46</v>
      </c>
      <c r="B39" s="57" t="n">
        <f aca="false">SUM(B41-B40)</f>
        <v>1878</v>
      </c>
      <c r="C39" s="57" t="n">
        <f aca="false">SUM(C41-C40)</f>
        <v>1918</v>
      </c>
      <c r="D39" s="57" t="n">
        <f aca="false">SUM(D41-D40)</f>
        <v>2163</v>
      </c>
      <c r="E39" s="58" t="n">
        <f aca="false">SUM(E41-E40)</f>
        <v>4081</v>
      </c>
    </row>
    <row r="40" customFormat="false" ht="15.95" hidden="false" customHeight="true" outlineLevel="0" collapsed="false">
      <c r="A40" s="48" t="s">
        <v>47</v>
      </c>
      <c r="B40" s="59" t="n">
        <v>64</v>
      </c>
      <c r="C40" s="59" t="n">
        <v>25</v>
      </c>
      <c r="D40" s="59" t="n">
        <v>56</v>
      </c>
      <c r="E40" s="60" t="n">
        <f aca="false">SUM(C40:D40)</f>
        <v>81</v>
      </c>
    </row>
    <row r="41" customFormat="false" ht="15.95" hidden="false" customHeight="true" outlineLevel="0" collapsed="false">
      <c r="A41" s="61" t="s">
        <v>14</v>
      </c>
      <c r="B41" s="62" t="n">
        <f aca="false">SUM(B4:B38)</f>
        <v>1942</v>
      </c>
      <c r="C41" s="62" t="n">
        <f aca="false">SUM(C4:C38)</f>
        <v>1943</v>
      </c>
      <c r="D41" s="62" t="n">
        <f aca="false">SUM(D4:D38)</f>
        <v>2219</v>
      </c>
      <c r="E41" s="63" t="n">
        <f aca="false">SUM(E4:E38)</f>
        <v>4162</v>
      </c>
    </row>
    <row r="42" customFormat="false" ht="15.95" hidden="false" customHeight="true" outlineLevel="0" collapsed="false">
      <c r="A42" s="64"/>
      <c r="B42" s="65"/>
      <c r="C42" s="65"/>
      <c r="D42" s="65"/>
      <c r="E42" s="65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tabColor rgb="FFCC99FF"/>
    <pageSetUpPr fitToPage="false"/>
  </sheetPr>
  <dimension ref="1:43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4" width="15.7449392712551"/>
    <col collapsed="false" hidden="false" max="5" min="2" style="34" width="16.8178137651822"/>
    <col collapsed="false" hidden="false" max="256" min="6" style="34" width="9"/>
    <col collapsed="false" hidden="false" max="257" min="257" style="34" width="15.7449392712551"/>
    <col collapsed="false" hidden="false" max="261" min="258" style="34" width="16.8178137651822"/>
    <col collapsed="false" hidden="false" max="512" min="262" style="34" width="9"/>
    <col collapsed="false" hidden="false" max="513" min="513" style="34" width="15.7449392712551"/>
    <col collapsed="false" hidden="false" max="517" min="514" style="34" width="16.8178137651822"/>
    <col collapsed="false" hidden="false" max="768" min="518" style="34" width="9"/>
    <col collapsed="false" hidden="false" max="769" min="769" style="34" width="15.7449392712551"/>
    <col collapsed="false" hidden="false" max="773" min="770" style="34" width="16.8178137651822"/>
    <col collapsed="false" hidden="false" max="1025" min="774" style="34" width="9"/>
  </cols>
  <sheetData>
    <row r="1" customFormat="false" ht="24.95" hidden="false" customHeight="true" outlineLevel="0" collapsed="false">
      <c r="A1" s="35" t="s">
        <v>28</v>
      </c>
      <c r="B1" s="35"/>
      <c r="C1" s="36" t="str">
        <f aca="false">本山!$C$1</f>
        <v>令和4年3月1日現在</v>
      </c>
      <c r="D1" s="36"/>
      <c r="E1" s="37" t="s">
        <v>161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41" customFormat="true" ht="15.95" hidden="false" customHeight="true" outlineLevel="0" collapsed="false">
      <c r="A2" s="38"/>
      <c r="B2" s="38"/>
      <c r="C2" s="39"/>
      <c r="D2" s="39"/>
      <c r="E2" s="40"/>
    </row>
    <row r="3" customFormat="false" ht="20.1" hidden="false" customHeight="true" outlineLevel="0" collapsed="false">
      <c r="A3" s="42" t="s">
        <v>31</v>
      </c>
      <c r="B3" s="43" t="s">
        <v>32</v>
      </c>
      <c r="C3" s="43" t="s">
        <v>33</v>
      </c>
      <c r="D3" s="43" t="s">
        <v>34</v>
      </c>
      <c r="E3" s="44" t="s">
        <v>27</v>
      </c>
    </row>
    <row r="4" customFormat="false" ht="15.95" hidden="false" customHeight="true" outlineLevel="0" collapsed="false">
      <c r="A4" s="45" t="s">
        <v>162</v>
      </c>
      <c r="B4" s="66" t="n">
        <v>160</v>
      </c>
      <c r="C4" s="66" t="n">
        <v>143</v>
      </c>
      <c r="D4" s="66" t="n">
        <v>178</v>
      </c>
      <c r="E4" s="47" t="n">
        <f aca="false">C4+D4</f>
        <v>321</v>
      </c>
    </row>
    <row r="5" customFormat="false" ht="15.95" hidden="false" customHeight="true" outlineLevel="0" collapsed="false">
      <c r="A5" s="48" t="s">
        <v>163</v>
      </c>
      <c r="B5" s="51" t="n">
        <v>42</v>
      </c>
      <c r="C5" s="51" t="n">
        <v>47</v>
      </c>
      <c r="D5" s="51" t="n">
        <v>53</v>
      </c>
      <c r="E5" s="47" t="n">
        <f aca="false">C5+D5</f>
        <v>100</v>
      </c>
    </row>
    <row r="6" customFormat="false" ht="15.95" hidden="false" customHeight="true" outlineLevel="0" collapsed="false">
      <c r="A6" s="48" t="s">
        <v>164</v>
      </c>
      <c r="B6" s="51" t="n">
        <v>14</v>
      </c>
      <c r="C6" s="51" t="n">
        <v>17</v>
      </c>
      <c r="D6" s="51" t="n">
        <v>16</v>
      </c>
      <c r="E6" s="47" t="n">
        <f aca="false">C6+D6</f>
        <v>33</v>
      </c>
    </row>
    <row r="7" customFormat="false" ht="15.95" hidden="false" customHeight="true" outlineLevel="0" collapsed="false">
      <c r="A7" s="48" t="s">
        <v>165</v>
      </c>
      <c r="B7" s="51" t="n">
        <v>114</v>
      </c>
      <c r="C7" s="51" t="n">
        <v>119</v>
      </c>
      <c r="D7" s="51" t="n">
        <v>125</v>
      </c>
      <c r="E7" s="47" t="n">
        <f aca="false">C7+D7</f>
        <v>244</v>
      </c>
    </row>
    <row r="8" customFormat="false" ht="15.95" hidden="false" customHeight="true" outlineLevel="0" collapsed="false">
      <c r="A8" s="48" t="s">
        <v>166</v>
      </c>
      <c r="B8" s="51" t="n">
        <v>97</v>
      </c>
      <c r="C8" s="51" t="n">
        <v>89</v>
      </c>
      <c r="D8" s="51" t="n">
        <v>131</v>
      </c>
      <c r="E8" s="47" t="n">
        <f aca="false">C8+D8</f>
        <v>220</v>
      </c>
    </row>
    <row r="9" customFormat="false" ht="15.95" hidden="false" customHeight="true" outlineLevel="0" collapsed="false">
      <c r="A9" s="48" t="s">
        <v>167</v>
      </c>
      <c r="B9" s="51" t="n">
        <v>76</v>
      </c>
      <c r="C9" s="51" t="n">
        <v>72</v>
      </c>
      <c r="D9" s="51" t="n">
        <v>66</v>
      </c>
      <c r="E9" s="47" t="n">
        <f aca="false">C9+D9</f>
        <v>138</v>
      </c>
    </row>
    <row r="10" customFormat="false" ht="15.95" hidden="false" customHeight="true" outlineLevel="0" collapsed="false">
      <c r="A10" s="50" t="s">
        <v>168</v>
      </c>
      <c r="B10" s="51" t="n">
        <v>43</v>
      </c>
      <c r="C10" s="51" t="n">
        <v>91</v>
      </c>
      <c r="D10" s="51" t="n">
        <v>80</v>
      </c>
      <c r="E10" s="47" t="n">
        <f aca="false">C10+D10</f>
        <v>171</v>
      </c>
    </row>
    <row r="11" customFormat="false" ht="15.95" hidden="false" customHeight="true" outlineLevel="0" collapsed="false">
      <c r="A11" s="50" t="s">
        <v>169</v>
      </c>
      <c r="B11" s="51" t="n">
        <v>223</v>
      </c>
      <c r="C11" s="51" t="n">
        <v>248</v>
      </c>
      <c r="D11" s="51" t="n">
        <v>273</v>
      </c>
      <c r="E11" s="47" t="n">
        <f aca="false">C11+D11</f>
        <v>521</v>
      </c>
    </row>
    <row r="12" customFormat="false" ht="15.95" hidden="false" customHeight="true" outlineLevel="0" collapsed="false">
      <c r="A12" s="48" t="s">
        <v>170</v>
      </c>
      <c r="B12" s="51" t="n">
        <v>165</v>
      </c>
      <c r="C12" s="51" t="n">
        <v>155</v>
      </c>
      <c r="D12" s="51" t="n">
        <v>179</v>
      </c>
      <c r="E12" s="47" t="n">
        <f aca="false">C12+D12</f>
        <v>334</v>
      </c>
    </row>
    <row r="13" customFormat="false" ht="15.95" hidden="false" customHeight="true" outlineLevel="0" collapsed="false">
      <c r="A13" s="48" t="s">
        <v>171</v>
      </c>
      <c r="B13" s="51" t="n">
        <v>52</v>
      </c>
      <c r="C13" s="51" t="n">
        <v>59</v>
      </c>
      <c r="D13" s="51" t="n">
        <v>67</v>
      </c>
      <c r="E13" s="47" t="n">
        <f aca="false">C13+D13</f>
        <v>126</v>
      </c>
    </row>
    <row r="14" customFormat="false" ht="15.95" hidden="false" customHeight="true" outlineLevel="0" collapsed="false">
      <c r="A14" s="48" t="s">
        <v>172</v>
      </c>
      <c r="B14" s="51" t="n">
        <v>23</v>
      </c>
      <c r="C14" s="51" t="n">
        <v>22</v>
      </c>
      <c r="D14" s="51" t="n">
        <v>22</v>
      </c>
      <c r="E14" s="47" t="n">
        <f aca="false">C14+D14</f>
        <v>44</v>
      </c>
    </row>
    <row r="15" customFormat="false" ht="15.95" hidden="false" customHeight="true" outlineLevel="0" collapsed="false">
      <c r="A15" s="48" t="s">
        <v>173</v>
      </c>
      <c r="B15" s="51" t="n">
        <v>42</v>
      </c>
      <c r="C15" s="51" t="n">
        <v>39</v>
      </c>
      <c r="D15" s="51" t="n">
        <v>37</v>
      </c>
      <c r="E15" s="47" t="n">
        <f aca="false">C15+D15</f>
        <v>76</v>
      </c>
    </row>
    <row r="16" customFormat="false" ht="15.95" hidden="false" customHeight="true" outlineLevel="0" collapsed="false">
      <c r="A16" s="48" t="s">
        <v>174</v>
      </c>
      <c r="B16" s="51" t="n">
        <v>329</v>
      </c>
      <c r="C16" s="51" t="n">
        <v>364</v>
      </c>
      <c r="D16" s="51" t="n">
        <v>390</v>
      </c>
      <c r="E16" s="47" t="n">
        <f aca="false">C16+D16</f>
        <v>754</v>
      </c>
    </row>
    <row r="17" customFormat="false" ht="15.95" hidden="false" customHeight="true" outlineLevel="0" collapsed="false">
      <c r="A17" s="48" t="s">
        <v>175</v>
      </c>
      <c r="B17" s="51" t="n">
        <v>20</v>
      </c>
      <c r="C17" s="51" t="n">
        <v>40</v>
      </c>
      <c r="D17" s="51" t="n">
        <v>39</v>
      </c>
      <c r="E17" s="47" t="n">
        <f aca="false">C17+D17</f>
        <v>79</v>
      </c>
    </row>
    <row r="18" customFormat="false" ht="15.95" hidden="false" customHeight="true" outlineLevel="0" collapsed="false">
      <c r="A18" s="48" t="s">
        <v>176</v>
      </c>
      <c r="B18" s="51" t="n">
        <v>199</v>
      </c>
      <c r="C18" s="51" t="n">
        <v>191</v>
      </c>
      <c r="D18" s="51" t="n">
        <v>201</v>
      </c>
      <c r="E18" s="47" t="n">
        <f aca="false">C18+D18</f>
        <v>392</v>
      </c>
    </row>
    <row r="19" customFormat="false" ht="15.95" hidden="false" customHeight="true" outlineLevel="0" collapsed="false">
      <c r="A19" s="48" t="s">
        <v>177</v>
      </c>
      <c r="B19" s="51" t="n">
        <v>340</v>
      </c>
      <c r="C19" s="51" t="n">
        <v>358</v>
      </c>
      <c r="D19" s="51" t="n">
        <v>419</v>
      </c>
      <c r="E19" s="47" t="n">
        <f aca="false">C19+D19</f>
        <v>777</v>
      </c>
    </row>
    <row r="20" customFormat="false" ht="15.95" hidden="false" customHeight="true" outlineLevel="0" collapsed="false">
      <c r="A20" s="48" t="s">
        <v>178</v>
      </c>
      <c r="B20" s="68" t="n">
        <v>184</v>
      </c>
      <c r="C20" s="68" t="n">
        <v>190</v>
      </c>
      <c r="D20" s="68" t="n">
        <v>209</v>
      </c>
      <c r="E20" s="47" t="n">
        <f aca="false">C20+D20</f>
        <v>399</v>
      </c>
    </row>
    <row r="21" customFormat="false" ht="15.95" hidden="false" customHeight="true" outlineLevel="0" collapsed="false">
      <c r="A21" s="69" t="s">
        <v>179</v>
      </c>
      <c r="B21" s="68" t="n">
        <v>262</v>
      </c>
      <c r="C21" s="68" t="n">
        <v>279</v>
      </c>
      <c r="D21" s="68" t="n">
        <v>310</v>
      </c>
      <c r="E21" s="47" t="n">
        <f aca="false">C21+D21</f>
        <v>589</v>
      </c>
    </row>
    <row r="22" customFormat="false" ht="15.95" hidden="false" customHeight="true" outlineLevel="0" collapsed="false">
      <c r="A22" s="69" t="s">
        <v>180</v>
      </c>
      <c r="B22" s="68" t="n">
        <v>6</v>
      </c>
      <c r="C22" s="68" t="n">
        <v>0</v>
      </c>
      <c r="D22" s="68" t="n">
        <v>6</v>
      </c>
      <c r="E22" s="47" t="n">
        <f aca="false">C22+D22</f>
        <v>6</v>
      </c>
    </row>
    <row r="23" customFormat="false" ht="15.95" hidden="false" customHeight="true" outlineLevel="0" collapsed="false">
      <c r="A23" s="69" t="s">
        <v>181</v>
      </c>
      <c r="B23" s="68" t="n">
        <v>96</v>
      </c>
      <c r="C23" s="68" t="n">
        <v>95</v>
      </c>
      <c r="D23" s="68" t="n">
        <v>106</v>
      </c>
      <c r="E23" s="47" t="n">
        <f aca="false">C23+D23</f>
        <v>201</v>
      </c>
    </row>
    <row r="24" customFormat="false" ht="15.95" hidden="false" customHeight="true" outlineLevel="0" collapsed="false">
      <c r="A24" s="69" t="s">
        <v>182</v>
      </c>
      <c r="B24" s="68" t="n">
        <v>91</v>
      </c>
      <c r="C24" s="68" t="n">
        <v>103</v>
      </c>
      <c r="D24" s="68" t="n">
        <v>93</v>
      </c>
      <c r="E24" s="47" t="n">
        <f aca="false">C24+D24</f>
        <v>196</v>
      </c>
    </row>
    <row r="25" customFormat="false" ht="15.95" hidden="false" customHeight="true" outlineLevel="0" collapsed="false">
      <c r="A25" s="69" t="s">
        <v>183</v>
      </c>
      <c r="B25" s="68" t="n">
        <v>348</v>
      </c>
      <c r="C25" s="68" t="n">
        <v>431</v>
      </c>
      <c r="D25" s="68" t="n">
        <v>414</v>
      </c>
      <c r="E25" s="47" t="n">
        <f aca="false">C25+D25</f>
        <v>845</v>
      </c>
    </row>
    <row r="26" customFormat="false" ht="15.95" hidden="false" customHeight="true" outlineLevel="0" collapsed="false">
      <c r="A26" s="69" t="s">
        <v>184</v>
      </c>
      <c r="B26" s="68" t="n">
        <v>78</v>
      </c>
      <c r="C26" s="68" t="n">
        <v>93</v>
      </c>
      <c r="D26" s="68" t="n">
        <v>90</v>
      </c>
      <c r="E26" s="47" t="n">
        <f aca="false">C26+D26</f>
        <v>183</v>
      </c>
    </row>
    <row r="27" customFormat="false" ht="15.95" hidden="false" customHeight="true" outlineLevel="0" collapsed="false">
      <c r="A27" s="69" t="s">
        <v>185</v>
      </c>
      <c r="B27" s="68" t="n">
        <v>70</v>
      </c>
      <c r="C27" s="68" t="n">
        <v>70</v>
      </c>
      <c r="D27" s="68" t="n">
        <v>82</v>
      </c>
      <c r="E27" s="47" t="n">
        <f aca="false">C27+D27</f>
        <v>152</v>
      </c>
    </row>
    <row r="28" customFormat="false" ht="15.95" hidden="false" customHeight="true" outlineLevel="0" collapsed="false">
      <c r="A28" s="69" t="s">
        <v>186</v>
      </c>
      <c r="B28" s="68" t="n">
        <v>31</v>
      </c>
      <c r="C28" s="68" t="n">
        <v>22</v>
      </c>
      <c r="D28" s="68" t="n">
        <v>24</v>
      </c>
      <c r="E28" s="47" t="n">
        <f aca="false">C28+D28</f>
        <v>46</v>
      </c>
    </row>
    <row r="29" customFormat="false" ht="15.95" hidden="false" customHeight="true" outlineLevel="0" collapsed="false">
      <c r="A29" s="69" t="s">
        <v>187</v>
      </c>
      <c r="B29" s="68" t="n">
        <v>187</v>
      </c>
      <c r="C29" s="68" t="n">
        <v>188</v>
      </c>
      <c r="D29" s="68" t="n">
        <v>203</v>
      </c>
      <c r="E29" s="47" t="n">
        <f aca="false">C29+D29</f>
        <v>391</v>
      </c>
    </row>
    <row r="30" customFormat="false" ht="15.95" hidden="false" customHeight="true" outlineLevel="0" collapsed="false">
      <c r="A30" s="69" t="s">
        <v>188</v>
      </c>
      <c r="B30" s="68" t="n">
        <v>286</v>
      </c>
      <c r="C30" s="68" t="n">
        <v>326</v>
      </c>
      <c r="D30" s="68" t="n">
        <v>368</v>
      </c>
      <c r="E30" s="47" t="n">
        <f aca="false">C30+D30</f>
        <v>694</v>
      </c>
    </row>
    <row r="31" customFormat="false" ht="15.95" hidden="false" customHeight="true" outlineLevel="0" collapsed="false">
      <c r="A31" s="69" t="s">
        <v>189</v>
      </c>
      <c r="B31" s="68" t="n">
        <v>137</v>
      </c>
      <c r="C31" s="68" t="n">
        <v>132</v>
      </c>
      <c r="D31" s="68" t="n">
        <v>171</v>
      </c>
      <c r="E31" s="47" t="n">
        <f aca="false">C31+D31</f>
        <v>303</v>
      </c>
    </row>
    <row r="32" customFormat="false" ht="15.95" hidden="false" customHeight="true" outlineLevel="0" collapsed="false">
      <c r="A32" s="69" t="s">
        <v>190</v>
      </c>
      <c r="B32" s="68" t="n">
        <v>51</v>
      </c>
      <c r="C32" s="68" t="n">
        <v>57</v>
      </c>
      <c r="D32" s="68" t="n">
        <v>61</v>
      </c>
      <c r="E32" s="47" t="n">
        <f aca="false">C32+D32</f>
        <v>118</v>
      </c>
    </row>
    <row r="33" customFormat="false" ht="15.95" hidden="false" customHeight="true" outlineLevel="0" collapsed="false">
      <c r="A33" s="69" t="s">
        <v>191</v>
      </c>
      <c r="B33" s="68" t="n">
        <v>306</v>
      </c>
      <c r="C33" s="68" t="n">
        <v>325</v>
      </c>
      <c r="D33" s="68" t="n">
        <v>377</v>
      </c>
      <c r="E33" s="47" t="n">
        <f aca="false">C33+D33</f>
        <v>702</v>
      </c>
    </row>
    <row r="34" customFormat="false" ht="15.95" hidden="false" customHeight="true" outlineLevel="0" collapsed="false">
      <c r="A34" s="69" t="s">
        <v>192</v>
      </c>
      <c r="B34" s="68" t="n">
        <v>281</v>
      </c>
      <c r="C34" s="68" t="n">
        <v>327</v>
      </c>
      <c r="D34" s="68" t="n">
        <v>349</v>
      </c>
      <c r="E34" s="47" t="n">
        <f aca="false">C34+D34</f>
        <v>676</v>
      </c>
    </row>
    <row r="35" customFormat="false" ht="15.95" hidden="false" customHeight="true" outlineLevel="0" collapsed="false">
      <c r="A35" s="69" t="s">
        <v>193</v>
      </c>
      <c r="B35" s="68" t="n">
        <v>32</v>
      </c>
      <c r="C35" s="68" t="n">
        <v>30</v>
      </c>
      <c r="D35" s="68" t="n">
        <v>37</v>
      </c>
      <c r="E35" s="47" t="n">
        <f aca="false">C35+D35</f>
        <v>67</v>
      </c>
    </row>
    <row r="36" customFormat="false" ht="15.95" hidden="false" customHeight="true" outlineLevel="0" collapsed="false">
      <c r="A36" s="69" t="s">
        <v>194</v>
      </c>
      <c r="B36" s="68" t="n">
        <v>162</v>
      </c>
      <c r="C36" s="68" t="n">
        <v>182</v>
      </c>
      <c r="D36" s="68" t="n">
        <v>165</v>
      </c>
      <c r="E36" s="47" t="n">
        <f aca="false">C36+D36</f>
        <v>347</v>
      </c>
    </row>
    <row r="37" customFormat="false" ht="15.95" hidden="false" customHeight="true" outlineLevel="0" collapsed="false">
      <c r="A37" s="69" t="s">
        <v>195</v>
      </c>
      <c r="B37" s="68" t="n">
        <v>69</v>
      </c>
      <c r="C37" s="68" t="n">
        <v>73</v>
      </c>
      <c r="D37" s="68" t="n">
        <v>75</v>
      </c>
      <c r="E37" s="47" t="n">
        <f aca="false">C37+D37</f>
        <v>148</v>
      </c>
    </row>
    <row r="38" customFormat="false" ht="15.95" hidden="false" customHeight="true" outlineLevel="0" collapsed="false">
      <c r="A38" s="70" t="s">
        <v>196</v>
      </c>
      <c r="B38" s="54" t="n">
        <v>490</v>
      </c>
      <c r="C38" s="54" t="n">
        <v>387</v>
      </c>
      <c r="D38" s="54" t="n">
        <v>346</v>
      </c>
      <c r="E38" s="47" t="n">
        <f aca="false">C38+D38</f>
        <v>733</v>
      </c>
    </row>
    <row r="39" customFormat="false" ht="15.95" hidden="false" customHeight="true" outlineLevel="0" collapsed="false">
      <c r="A39" s="53"/>
      <c r="B39" s="54"/>
      <c r="C39" s="54"/>
      <c r="D39" s="54"/>
      <c r="E39" s="55"/>
    </row>
    <row r="40" customFormat="false" ht="15.95" hidden="false" customHeight="true" outlineLevel="0" collapsed="false">
      <c r="A40" s="56" t="s">
        <v>46</v>
      </c>
      <c r="B40" s="57" t="n">
        <f aca="false">SUM(B42-B41)</f>
        <v>5028</v>
      </c>
      <c r="C40" s="57" t="n">
        <f aca="false">SUM(C42-C41)</f>
        <v>5310</v>
      </c>
      <c r="D40" s="57" t="n">
        <f aca="false">SUM(D42-D41)</f>
        <v>5706</v>
      </c>
      <c r="E40" s="58" t="n">
        <f aca="false">SUM(E42-E41)</f>
        <v>11016</v>
      </c>
    </row>
    <row r="41" customFormat="false" ht="15.95" hidden="false" customHeight="true" outlineLevel="0" collapsed="false">
      <c r="A41" s="48" t="s">
        <v>47</v>
      </c>
      <c r="B41" s="59" t="n">
        <v>78</v>
      </c>
      <c r="C41" s="59" t="n">
        <v>54</v>
      </c>
      <c r="D41" s="59" t="n">
        <v>56</v>
      </c>
      <c r="E41" s="60" t="n">
        <f aca="false">SUM(C41:D41)</f>
        <v>110</v>
      </c>
    </row>
    <row r="42" customFormat="false" ht="15.95" hidden="false" customHeight="true" outlineLevel="0" collapsed="false">
      <c r="A42" s="61" t="s">
        <v>14</v>
      </c>
      <c r="B42" s="62" t="n">
        <f aca="false">SUM(B4:B39)</f>
        <v>5106</v>
      </c>
      <c r="C42" s="62" t="n">
        <f aca="false">SUM(C4:C39)</f>
        <v>5364</v>
      </c>
      <c r="D42" s="62" t="n">
        <f aca="false">SUM(D4:D39)</f>
        <v>5762</v>
      </c>
      <c r="E42" s="63" t="n">
        <f aca="false">SUM(E4:E39)</f>
        <v>11126</v>
      </c>
    </row>
    <row r="43" customFormat="false" ht="15.95" hidden="false" customHeight="true" outlineLevel="0" collapsed="false">
      <c r="A43" s="64"/>
      <c r="B43" s="65"/>
      <c r="C43" s="65"/>
      <c r="D43" s="65"/>
      <c r="E43" s="65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tabColor rgb="FF800080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4" width="15.7449392712551"/>
    <col collapsed="false" hidden="false" max="5" min="2" style="34" width="16.8178137651822"/>
    <col collapsed="false" hidden="false" max="256" min="6" style="34" width="9"/>
    <col collapsed="false" hidden="false" max="257" min="257" style="34" width="15.7449392712551"/>
    <col collapsed="false" hidden="false" max="261" min="258" style="34" width="16.8178137651822"/>
    <col collapsed="false" hidden="false" max="512" min="262" style="34" width="9"/>
    <col collapsed="false" hidden="false" max="513" min="513" style="34" width="15.7449392712551"/>
    <col collapsed="false" hidden="false" max="517" min="514" style="34" width="16.8178137651822"/>
    <col collapsed="false" hidden="false" max="768" min="518" style="34" width="9"/>
    <col collapsed="false" hidden="false" max="769" min="769" style="34" width="15.7449392712551"/>
    <col collapsed="false" hidden="false" max="773" min="770" style="34" width="16.8178137651822"/>
    <col collapsed="false" hidden="false" max="1025" min="774" style="34" width="9"/>
  </cols>
  <sheetData>
    <row r="1" customFormat="false" ht="24.95" hidden="false" customHeight="true" outlineLevel="0" collapsed="false">
      <c r="A1" s="35" t="s">
        <v>28</v>
      </c>
      <c r="B1" s="35"/>
      <c r="C1" s="36" t="str">
        <f aca="false">本山!$C$1</f>
        <v>令和4年3月1日現在</v>
      </c>
      <c r="D1" s="36"/>
      <c r="E1" s="37" t="s">
        <v>197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41" customFormat="true" ht="15.95" hidden="false" customHeight="true" outlineLevel="0" collapsed="false">
      <c r="A2" s="38"/>
      <c r="B2" s="38"/>
      <c r="C2" s="39"/>
      <c r="D2" s="39"/>
      <c r="E2" s="40"/>
    </row>
    <row r="3" customFormat="false" ht="20.1" hidden="false" customHeight="true" outlineLevel="0" collapsed="false">
      <c r="A3" s="42" t="s">
        <v>31</v>
      </c>
      <c r="B3" s="43" t="s">
        <v>32</v>
      </c>
      <c r="C3" s="43" t="s">
        <v>33</v>
      </c>
      <c r="D3" s="43" t="s">
        <v>34</v>
      </c>
      <c r="E3" s="44" t="s">
        <v>27</v>
      </c>
    </row>
    <row r="4" customFormat="false" ht="15.95" hidden="false" customHeight="true" outlineLevel="0" collapsed="false">
      <c r="A4" s="45" t="s">
        <v>198</v>
      </c>
      <c r="B4" s="66" t="n">
        <v>105</v>
      </c>
      <c r="C4" s="66" t="n">
        <v>104</v>
      </c>
      <c r="D4" s="66" t="n">
        <v>122</v>
      </c>
      <c r="E4" s="47" t="n">
        <f aca="false">C4+D4</f>
        <v>226</v>
      </c>
    </row>
    <row r="5" customFormat="false" ht="15.95" hidden="false" customHeight="true" outlineLevel="0" collapsed="false">
      <c r="A5" s="48" t="s">
        <v>199</v>
      </c>
      <c r="B5" s="51" t="n">
        <v>186</v>
      </c>
      <c r="C5" s="51" t="n">
        <v>214</v>
      </c>
      <c r="D5" s="51" t="n">
        <v>217</v>
      </c>
      <c r="E5" s="47" t="n">
        <f aca="false">C5+D5</f>
        <v>431</v>
      </c>
    </row>
    <row r="6" customFormat="false" ht="15.95" hidden="false" customHeight="true" outlineLevel="0" collapsed="false">
      <c r="A6" s="48" t="s">
        <v>200</v>
      </c>
      <c r="B6" s="51" t="n">
        <v>98</v>
      </c>
      <c r="C6" s="51" t="n">
        <v>101</v>
      </c>
      <c r="D6" s="51" t="n">
        <v>120</v>
      </c>
      <c r="E6" s="47" t="n">
        <f aca="false">C6+D6</f>
        <v>221</v>
      </c>
    </row>
    <row r="7" customFormat="false" ht="15.95" hidden="false" customHeight="true" outlineLevel="0" collapsed="false">
      <c r="A7" s="48" t="s">
        <v>201</v>
      </c>
      <c r="B7" s="51" t="n">
        <v>81</v>
      </c>
      <c r="C7" s="51" t="n">
        <v>82</v>
      </c>
      <c r="D7" s="51" t="n">
        <v>101</v>
      </c>
      <c r="E7" s="47" t="n">
        <f aca="false">C7+D7</f>
        <v>183</v>
      </c>
    </row>
    <row r="8" customFormat="false" ht="15.95" hidden="false" customHeight="true" outlineLevel="0" collapsed="false">
      <c r="A8" s="48" t="s">
        <v>202</v>
      </c>
      <c r="B8" s="51" t="n">
        <v>6</v>
      </c>
      <c r="C8" s="51" t="n">
        <v>7</v>
      </c>
      <c r="D8" s="51" t="n">
        <v>8</v>
      </c>
      <c r="E8" s="47" t="n">
        <f aca="false">C8+D8</f>
        <v>15</v>
      </c>
    </row>
    <row r="9" customFormat="false" ht="15.95" hidden="false" customHeight="true" outlineLevel="0" collapsed="false">
      <c r="A9" s="48" t="s">
        <v>203</v>
      </c>
      <c r="B9" s="51" t="n">
        <v>7</v>
      </c>
      <c r="C9" s="51" t="n">
        <v>7</v>
      </c>
      <c r="D9" s="51" t="n">
        <v>5</v>
      </c>
      <c r="E9" s="47" t="n">
        <f aca="false">C9+D9</f>
        <v>12</v>
      </c>
    </row>
    <row r="10" customFormat="false" ht="15.95" hidden="false" customHeight="true" outlineLevel="0" collapsed="false">
      <c r="A10" s="48" t="s">
        <v>204</v>
      </c>
      <c r="B10" s="51" t="n">
        <v>39</v>
      </c>
      <c r="C10" s="51" t="n">
        <v>46</v>
      </c>
      <c r="D10" s="51" t="n">
        <v>56</v>
      </c>
      <c r="E10" s="47" t="n">
        <f aca="false">C10+D10</f>
        <v>102</v>
      </c>
    </row>
    <row r="11" customFormat="false" ht="15.95" hidden="false" customHeight="true" outlineLevel="0" collapsed="false">
      <c r="A11" s="48" t="s">
        <v>205</v>
      </c>
      <c r="B11" s="51" t="n">
        <v>20</v>
      </c>
      <c r="C11" s="51" t="n">
        <v>22</v>
      </c>
      <c r="D11" s="51" t="n">
        <v>19</v>
      </c>
      <c r="E11" s="47" t="n">
        <f aca="false">C11+D11</f>
        <v>41</v>
      </c>
    </row>
    <row r="12" customFormat="false" ht="15.95" hidden="false" customHeight="true" outlineLevel="0" collapsed="false">
      <c r="A12" s="48" t="s">
        <v>206</v>
      </c>
      <c r="B12" s="51" t="n">
        <v>7</v>
      </c>
      <c r="C12" s="51" t="n">
        <v>4</v>
      </c>
      <c r="D12" s="51" t="n">
        <v>7</v>
      </c>
      <c r="E12" s="47" t="n">
        <f aca="false">C12+D12</f>
        <v>11</v>
      </c>
    </row>
    <row r="13" customFormat="false" ht="15.95" hidden="false" customHeight="true" outlineLevel="0" collapsed="false">
      <c r="A13" s="48" t="s">
        <v>207</v>
      </c>
      <c r="B13" s="51" t="n">
        <v>59</v>
      </c>
      <c r="C13" s="51" t="n">
        <v>69</v>
      </c>
      <c r="D13" s="51" t="n">
        <v>71</v>
      </c>
      <c r="E13" s="47" t="n">
        <f aca="false">C13+D13</f>
        <v>140</v>
      </c>
    </row>
    <row r="14" customFormat="false" ht="15.95" hidden="false" customHeight="true" outlineLevel="0" collapsed="false">
      <c r="A14" s="48" t="s">
        <v>208</v>
      </c>
      <c r="B14" s="51" t="n">
        <v>135</v>
      </c>
      <c r="C14" s="51" t="n">
        <v>150</v>
      </c>
      <c r="D14" s="51" t="n">
        <v>153</v>
      </c>
      <c r="E14" s="47" t="n">
        <f aca="false">C14+D14</f>
        <v>303</v>
      </c>
    </row>
    <row r="15" customFormat="false" ht="15.95" hidden="false" customHeight="true" outlineLevel="0" collapsed="false">
      <c r="A15" s="48" t="s">
        <v>209</v>
      </c>
      <c r="B15" s="51" t="n">
        <v>16</v>
      </c>
      <c r="C15" s="51" t="n">
        <v>13</v>
      </c>
      <c r="D15" s="51" t="n">
        <v>13</v>
      </c>
      <c r="E15" s="47" t="n">
        <f aca="false">C15+D15</f>
        <v>26</v>
      </c>
    </row>
    <row r="16" customFormat="false" ht="15.95" hidden="false" customHeight="true" outlineLevel="0" collapsed="false">
      <c r="A16" s="48" t="s">
        <v>210</v>
      </c>
      <c r="B16" s="51" t="n">
        <v>156</v>
      </c>
      <c r="C16" s="51" t="n">
        <v>167</v>
      </c>
      <c r="D16" s="51" t="n">
        <v>177</v>
      </c>
      <c r="E16" s="47" t="n">
        <f aca="false">C16+D16</f>
        <v>344</v>
      </c>
    </row>
    <row r="17" customFormat="false" ht="15.95" hidden="false" customHeight="true" outlineLevel="0" collapsed="false">
      <c r="A17" s="48" t="s">
        <v>211</v>
      </c>
      <c r="B17" s="51" t="n">
        <v>58</v>
      </c>
      <c r="C17" s="51" t="n">
        <v>64</v>
      </c>
      <c r="D17" s="51" t="n">
        <v>75</v>
      </c>
      <c r="E17" s="47" t="n">
        <f aca="false">C17+D17</f>
        <v>139</v>
      </c>
    </row>
    <row r="18" customFormat="false" ht="15.95" hidden="false" customHeight="true" outlineLevel="0" collapsed="false">
      <c r="A18" s="48" t="s">
        <v>212</v>
      </c>
      <c r="B18" s="51" t="n">
        <v>90</v>
      </c>
      <c r="C18" s="51" t="n">
        <v>105</v>
      </c>
      <c r="D18" s="51" t="n">
        <v>106</v>
      </c>
      <c r="E18" s="47" t="n">
        <f aca="false">C18+D18</f>
        <v>211</v>
      </c>
    </row>
    <row r="19" customFormat="false" ht="15.95" hidden="false" customHeight="true" outlineLevel="0" collapsed="false">
      <c r="A19" s="48" t="s">
        <v>213</v>
      </c>
      <c r="B19" s="51" t="n">
        <v>155</v>
      </c>
      <c r="C19" s="51" t="n">
        <v>158</v>
      </c>
      <c r="D19" s="51" t="n">
        <v>158</v>
      </c>
      <c r="E19" s="47" t="n">
        <f aca="false">C19+D19</f>
        <v>316</v>
      </c>
    </row>
    <row r="20" customFormat="false" ht="15.95" hidden="false" customHeight="true" outlineLevel="0" collapsed="false">
      <c r="A20" s="48" t="s">
        <v>214</v>
      </c>
      <c r="B20" s="51" t="n">
        <v>177</v>
      </c>
      <c r="C20" s="51" t="n">
        <v>191</v>
      </c>
      <c r="D20" s="51" t="n">
        <v>192</v>
      </c>
      <c r="E20" s="47" t="n">
        <f aca="false">C20+D20</f>
        <v>383</v>
      </c>
    </row>
    <row r="21" customFormat="false" ht="15.95" hidden="false" customHeight="true" outlineLevel="0" collapsed="false">
      <c r="A21" s="48" t="s">
        <v>215</v>
      </c>
      <c r="B21" s="51" t="n">
        <v>91</v>
      </c>
      <c r="C21" s="51" t="n">
        <v>64</v>
      </c>
      <c r="D21" s="51" t="n">
        <v>83</v>
      </c>
      <c r="E21" s="47" t="n">
        <f aca="false">C21+D21</f>
        <v>147</v>
      </c>
    </row>
    <row r="22" customFormat="false" ht="15.95" hidden="false" customHeight="true" outlineLevel="0" collapsed="false">
      <c r="A22" s="48" t="s">
        <v>216</v>
      </c>
      <c r="B22" s="51" t="n">
        <v>4</v>
      </c>
      <c r="C22" s="51" t="n">
        <v>2</v>
      </c>
      <c r="D22" s="51" t="n">
        <v>2</v>
      </c>
      <c r="E22" s="47" t="n">
        <f aca="false">C22+D22</f>
        <v>4</v>
      </c>
    </row>
    <row r="23" customFormat="false" ht="15.95" hidden="false" customHeight="true" outlineLevel="0" collapsed="false">
      <c r="A23" s="48" t="s">
        <v>217</v>
      </c>
      <c r="B23" s="51" t="n">
        <v>11</v>
      </c>
      <c r="C23" s="51" t="n">
        <v>7</v>
      </c>
      <c r="D23" s="51" t="n">
        <v>10</v>
      </c>
      <c r="E23" s="47" t="n">
        <f aca="false">C23+D23</f>
        <v>17</v>
      </c>
    </row>
    <row r="24" customFormat="false" ht="15.95" hidden="false" customHeight="true" outlineLevel="0" collapsed="false">
      <c r="A24" s="48" t="s">
        <v>218</v>
      </c>
      <c r="B24" s="51" t="n">
        <v>49</v>
      </c>
      <c r="C24" s="51" t="n">
        <v>53</v>
      </c>
      <c r="D24" s="51" t="n">
        <v>58</v>
      </c>
      <c r="E24" s="47" t="n">
        <f aca="false">C24+D24</f>
        <v>111</v>
      </c>
    </row>
    <row r="25" customFormat="false" ht="15.95" hidden="false" customHeight="true" outlineLevel="0" collapsed="false">
      <c r="A25" s="48" t="s">
        <v>219</v>
      </c>
      <c r="B25" s="51" t="n">
        <v>45</v>
      </c>
      <c r="C25" s="51" t="n">
        <v>55</v>
      </c>
      <c r="D25" s="51" t="n">
        <v>63</v>
      </c>
      <c r="E25" s="47" t="n">
        <f aca="false">C25+D25</f>
        <v>118</v>
      </c>
    </row>
    <row r="26" customFormat="false" ht="15.95" hidden="false" customHeight="true" outlineLevel="0" collapsed="false">
      <c r="A26" s="50" t="s">
        <v>220</v>
      </c>
      <c r="B26" s="51" t="n">
        <v>96</v>
      </c>
      <c r="C26" s="51" t="n">
        <v>71</v>
      </c>
      <c r="D26" s="51" t="n">
        <v>61</v>
      </c>
      <c r="E26" s="47" t="n">
        <f aca="false">C26+D26</f>
        <v>132</v>
      </c>
    </row>
    <row r="27" customFormat="false" ht="15.95" hidden="false" customHeight="true" outlineLevel="0" collapsed="false">
      <c r="A27" s="50"/>
      <c r="B27" s="51"/>
      <c r="C27" s="51"/>
      <c r="D27" s="51"/>
      <c r="E27" s="52"/>
    </row>
    <row r="28" customFormat="false" ht="15.95" hidden="false" customHeight="true" outlineLevel="0" collapsed="false">
      <c r="A28" s="48"/>
      <c r="B28" s="51"/>
      <c r="C28" s="51"/>
      <c r="D28" s="51"/>
      <c r="E28" s="52"/>
    </row>
    <row r="29" customFormat="false" ht="15.95" hidden="false" customHeight="true" outlineLevel="0" collapsed="false">
      <c r="A29" s="48"/>
      <c r="B29" s="51"/>
      <c r="C29" s="51"/>
      <c r="D29" s="51"/>
      <c r="E29" s="52"/>
    </row>
    <row r="30" customFormat="false" ht="15.95" hidden="false" customHeight="true" outlineLevel="0" collapsed="false">
      <c r="A30" s="48"/>
      <c r="B30" s="51"/>
      <c r="C30" s="51"/>
      <c r="D30" s="51"/>
      <c r="E30" s="52"/>
    </row>
    <row r="31" customFormat="false" ht="15.95" hidden="false" customHeight="true" outlineLevel="0" collapsed="false">
      <c r="A31" s="48"/>
      <c r="B31" s="51"/>
      <c r="C31" s="51"/>
      <c r="D31" s="51"/>
      <c r="E31" s="52"/>
    </row>
    <row r="32" customFormat="false" ht="15.95" hidden="false" customHeight="true" outlineLevel="0" collapsed="false">
      <c r="A32" s="48"/>
      <c r="B32" s="51"/>
      <c r="C32" s="51"/>
      <c r="D32" s="51"/>
      <c r="E32" s="52"/>
    </row>
    <row r="33" customFormat="false" ht="15.95" hidden="false" customHeight="true" outlineLevel="0" collapsed="false">
      <c r="A33" s="48"/>
      <c r="B33" s="51"/>
      <c r="C33" s="51"/>
      <c r="D33" s="51"/>
      <c r="E33" s="52"/>
    </row>
    <row r="34" customFormat="false" ht="15.95" hidden="false" customHeight="true" outlineLevel="0" collapsed="false">
      <c r="A34" s="48"/>
      <c r="B34" s="51"/>
      <c r="C34" s="51"/>
      <c r="D34" s="51"/>
      <c r="E34" s="52"/>
    </row>
    <row r="35" customFormat="false" ht="15.95" hidden="false" customHeight="true" outlineLevel="0" collapsed="false">
      <c r="A35" s="48"/>
      <c r="B35" s="51"/>
      <c r="C35" s="51"/>
      <c r="D35" s="51"/>
      <c r="E35" s="52"/>
    </row>
    <row r="36" customFormat="false" ht="15.95" hidden="false" customHeight="true" outlineLevel="0" collapsed="false">
      <c r="A36" s="48"/>
      <c r="B36" s="51"/>
      <c r="C36" s="51"/>
      <c r="D36" s="51"/>
      <c r="E36" s="52"/>
    </row>
    <row r="37" customFormat="false" ht="15.95" hidden="false" customHeight="true" outlineLevel="0" collapsed="false">
      <c r="A37" s="48"/>
      <c r="B37" s="51"/>
      <c r="C37" s="51"/>
      <c r="D37" s="51"/>
      <c r="E37" s="52"/>
    </row>
    <row r="38" customFormat="false" ht="15.95" hidden="false" customHeight="true" outlineLevel="0" collapsed="false">
      <c r="A38" s="53"/>
      <c r="B38" s="54"/>
      <c r="C38" s="54"/>
      <c r="D38" s="54"/>
      <c r="E38" s="55"/>
    </row>
    <row r="39" customFormat="false" ht="15.95" hidden="false" customHeight="true" outlineLevel="0" collapsed="false">
      <c r="A39" s="56" t="s">
        <v>46</v>
      </c>
      <c r="B39" s="57" t="n">
        <f aca="false">SUM(B41-B40)</f>
        <v>1663</v>
      </c>
      <c r="C39" s="57" t="n">
        <f aca="false">SUM(C41-C40)</f>
        <v>1729</v>
      </c>
      <c r="D39" s="57" t="n">
        <f aca="false">SUM(D41-D40)</f>
        <v>1861</v>
      </c>
      <c r="E39" s="58" t="n">
        <f aca="false">SUM(E41-E40)</f>
        <v>3590</v>
      </c>
    </row>
    <row r="40" customFormat="false" ht="15.95" hidden="false" customHeight="true" outlineLevel="0" collapsed="false">
      <c r="A40" s="48" t="s">
        <v>47</v>
      </c>
      <c r="B40" s="59" t="n">
        <v>28</v>
      </c>
      <c r="C40" s="59" t="n">
        <v>27</v>
      </c>
      <c r="D40" s="59" t="n">
        <v>16</v>
      </c>
      <c r="E40" s="60" t="n">
        <f aca="false">SUM(C40:D40)</f>
        <v>43</v>
      </c>
    </row>
    <row r="41" customFormat="false" ht="15.95" hidden="false" customHeight="true" outlineLevel="0" collapsed="false">
      <c r="A41" s="61" t="s">
        <v>14</v>
      </c>
      <c r="B41" s="62" t="n">
        <f aca="false">SUM(B4:B38)</f>
        <v>1691</v>
      </c>
      <c r="C41" s="62" t="n">
        <f aca="false">SUM(C4:C38)</f>
        <v>1756</v>
      </c>
      <c r="D41" s="62" t="n">
        <f aca="false">SUM(D4:D38)</f>
        <v>1877</v>
      </c>
      <c r="E41" s="63" t="n">
        <f aca="false">SUM(E4:E38)</f>
        <v>3633</v>
      </c>
    </row>
    <row r="42" customFormat="false" ht="15.95" hidden="false" customHeight="true" outlineLevel="0" collapsed="false">
      <c r="A42" s="64"/>
      <c r="B42" s="65"/>
      <c r="C42" s="65"/>
      <c r="D42" s="65"/>
      <c r="E42" s="65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tabColor rgb="FF339966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4" width="15.7449392712551"/>
    <col collapsed="false" hidden="false" max="5" min="2" style="34" width="16.8178137651822"/>
    <col collapsed="false" hidden="false" max="256" min="6" style="34" width="9"/>
    <col collapsed="false" hidden="false" max="257" min="257" style="34" width="15.7449392712551"/>
    <col collapsed="false" hidden="false" max="261" min="258" style="34" width="16.8178137651822"/>
    <col collapsed="false" hidden="false" max="512" min="262" style="34" width="9"/>
    <col collapsed="false" hidden="false" max="513" min="513" style="34" width="15.7449392712551"/>
    <col collapsed="false" hidden="false" max="517" min="514" style="34" width="16.8178137651822"/>
    <col collapsed="false" hidden="false" max="768" min="518" style="34" width="9"/>
    <col collapsed="false" hidden="false" max="769" min="769" style="34" width="15.7449392712551"/>
    <col collapsed="false" hidden="false" max="773" min="770" style="34" width="16.8178137651822"/>
    <col collapsed="false" hidden="false" max="1025" min="774" style="34" width="9"/>
  </cols>
  <sheetData>
    <row r="1" customFormat="false" ht="24.95" hidden="false" customHeight="true" outlineLevel="0" collapsed="false">
      <c r="A1" s="35" t="s">
        <v>28</v>
      </c>
      <c r="B1" s="35"/>
      <c r="C1" s="36" t="str">
        <f aca="false">本山!$C$1</f>
        <v>令和4年3月1日現在</v>
      </c>
      <c r="D1" s="36"/>
      <c r="E1" s="37" t="s">
        <v>221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41" customFormat="true" ht="15.95" hidden="false" customHeight="true" outlineLevel="0" collapsed="false">
      <c r="A2" s="38"/>
      <c r="B2" s="38"/>
      <c r="C2" s="39"/>
      <c r="D2" s="39"/>
      <c r="E2" s="40"/>
    </row>
    <row r="3" customFormat="false" ht="20.1" hidden="false" customHeight="true" outlineLevel="0" collapsed="false">
      <c r="A3" s="42" t="s">
        <v>31</v>
      </c>
      <c r="B3" s="43" t="s">
        <v>32</v>
      </c>
      <c r="C3" s="43" t="s">
        <v>33</v>
      </c>
      <c r="D3" s="43" t="s">
        <v>34</v>
      </c>
      <c r="E3" s="44" t="s">
        <v>27</v>
      </c>
    </row>
    <row r="4" customFormat="false" ht="15.95" hidden="false" customHeight="true" outlineLevel="0" collapsed="false">
      <c r="A4" s="45" t="s">
        <v>222</v>
      </c>
      <c r="B4" s="66" t="n">
        <v>13</v>
      </c>
      <c r="C4" s="66" t="n">
        <v>15</v>
      </c>
      <c r="D4" s="66" t="n">
        <v>18</v>
      </c>
      <c r="E4" s="47" t="n">
        <f aca="false">C4+D4</f>
        <v>33</v>
      </c>
    </row>
    <row r="5" customFormat="false" ht="15.95" hidden="false" customHeight="true" outlineLevel="0" collapsed="false">
      <c r="A5" s="48" t="s">
        <v>223</v>
      </c>
      <c r="B5" s="51" t="n">
        <v>3</v>
      </c>
      <c r="C5" s="51" t="n">
        <v>2</v>
      </c>
      <c r="D5" s="51" t="n">
        <v>4</v>
      </c>
      <c r="E5" s="47" t="n">
        <f aca="false">C5+D5</f>
        <v>6</v>
      </c>
    </row>
    <row r="6" customFormat="false" ht="15.95" hidden="false" customHeight="true" outlineLevel="0" collapsed="false">
      <c r="A6" s="48" t="s">
        <v>224</v>
      </c>
      <c r="B6" s="51" t="n">
        <v>9</v>
      </c>
      <c r="C6" s="51" t="n">
        <v>12</v>
      </c>
      <c r="D6" s="51" t="n">
        <v>9</v>
      </c>
      <c r="E6" s="47" t="n">
        <f aca="false">C6+D6</f>
        <v>21</v>
      </c>
    </row>
    <row r="7" customFormat="false" ht="15.95" hidden="false" customHeight="true" outlineLevel="0" collapsed="false">
      <c r="A7" s="48" t="s">
        <v>225</v>
      </c>
      <c r="B7" s="51" t="n">
        <v>18</v>
      </c>
      <c r="C7" s="51" t="n">
        <v>18</v>
      </c>
      <c r="D7" s="51" t="n">
        <v>18</v>
      </c>
      <c r="E7" s="47" t="n">
        <f aca="false">C7+D7</f>
        <v>36</v>
      </c>
    </row>
    <row r="8" customFormat="false" ht="15.95" hidden="false" customHeight="true" outlineLevel="0" collapsed="false">
      <c r="A8" s="48" t="s">
        <v>226</v>
      </c>
      <c r="B8" s="51" t="n">
        <v>15</v>
      </c>
      <c r="C8" s="51" t="n">
        <v>12</v>
      </c>
      <c r="D8" s="51" t="n">
        <v>14</v>
      </c>
      <c r="E8" s="47" t="n">
        <f aca="false">C8+D8</f>
        <v>26</v>
      </c>
    </row>
    <row r="9" customFormat="false" ht="15.95" hidden="false" customHeight="true" outlineLevel="0" collapsed="false">
      <c r="A9" s="48" t="s">
        <v>227</v>
      </c>
      <c r="B9" s="51" t="n">
        <v>9</v>
      </c>
      <c r="C9" s="51" t="n">
        <v>9</v>
      </c>
      <c r="D9" s="51" t="n">
        <v>8</v>
      </c>
      <c r="E9" s="47" t="n">
        <f aca="false">C9+D9</f>
        <v>17</v>
      </c>
    </row>
    <row r="10" customFormat="false" ht="15.95" hidden="false" customHeight="true" outlineLevel="0" collapsed="false">
      <c r="A10" s="48" t="s">
        <v>228</v>
      </c>
      <c r="B10" s="51" t="n">
        <v>6</v>
      </c>
      <c r="C10" s="51" t="n">
        <v>7</v>
      </c>
      <c r="D10" s="51" t="n">
        <v>6</v>
      </c>
      <c r="E10" s="47" t="n">
        <f aca="false">C10+D10</f>
        <v>13</v>
      </c>
    </row>
    <row r="11" customFormat="false" ht="15.95" hidden="false" customHeight="true" outlineLevel="0" collapsed="false">
      <c r="A11" s="48" t="s">
        <v>229</v>
      </c>
      <c r="B11" s="51" t="n">
        <v>9</v>
      </c>
      <c r="C11" s="51" t="n">
        <v>9</v>
      </c>
      <c r="D11" s="51" t="n">
        <v>8</v>
      </c>
      <c r="E11" s="47" t="n">
        <f aca="false">C11+D11</f>
        <v>17</v>
      </c>
    </row>
    <row r="12" customFormat="false" ht="15.95" hidden="false" customHeight="true" outlineLevel="0" collapsed="false">
      <c r="A12" s="48" t="s">
        <v>230</v>
      </c>
      <c r="B12" s="51" t="n">
        <v>7</v>
      </c>
      <c r="C12" s="51" t="n">
        <v>3</v>
      </c>
      <c r="D12" s="51" t="n">
        <v>5</v>
      </c>
      <c r="E12" s="47" t="n">
        <f aca="false">C12+D12</f>
        <v>8</v>
      </c>
    </row>
    <row r="13" customFormat="false" ht="15.95" hidden="false" customHeight="true" outlineLevel="0" collapsed="false">
      <c r="A13" s="48" t="s">
        <v>231</v>
      </c>
      <c r="B13" s="51" t="n">
        <v>29</v>
      </c>
      <c r="C13" s="51" t="n">
        <v>29</v>
      </c>
      <c r="D13" s="51" t="n">
        <v>40</v>
      </c>
      <c r="E13" s="47" t="n">
        <f aca="false">C13+D13</f>
        <v>69</v>
      </c>
    </row>
    <row r="14" customFormat="false" ht="15.95" hidden="false" customHeight="true" outlineLevel="0" collapsed="false">
      <c r="A14" s="48" t="s">
        <v>232</v>
      </c>
      <c r="B14" s="51" t="n">
        <v>31</v>
      </c>
      <c r="C14" s="51" t="n">
        <v>29</v>
      </c>
      <c r="D14" s="51" t="n">
        <v>30</v>
      </c>
      <c r="E14" s="47" t="n">
        <f aca="false">C14+D14</f>
        <v>59</v>
      </c>
    </row>
    <row r="15" customFormat="false" ht="15.95" hidden="false" customHeight="true" outlineLevel="0" collapsed="false">
      <c r="A15" s="48" t="s">
        <v>233</v>
      </c>
      <c r="B15" s="51" t="n">
        <v>22</v>
      </c>
      <c r="C15" s="51" t="n">
        <v>27</v>
      </c>
      <c r="D15" s="51" t="n">
        <v>28</v>
      </c>
      <c r="E15" s="47" t="n">
        <f aca="false">C15+D15</f>
        <v>55</v>
      </c>
    </row>
    <row r="16" customFormat="false" ht="15.95" hidden="false" customHeight="true" outlineLevel="0" collapsed="false">
      <c r="A16" s="48" t="s">
        <v>234</v>
      </c>
      <c r="B16" s="51" t="n">
        <v>22</v>
      </c>
      <c r="C16" s="51" t="n">
        <v>20</v>
      </c>
      <c r="D16" s="51" t="n">
        <v>23</v>
      </c>
      <c r="E16" s="47" t="n">
        <f aca="false">C16+D16</f>
        <v>43</v>
      </c>
    </row>
    <row r="17" customFormat="false" ht="15.95" hidden="false" customHeight="true" outlineLevel="0" collapsed="false">
      <c r="A17" s="48" t="s">
        <v>235</v>
      </c>
      <c r="B17" s="51" t="n">
        <v>31</v>
      </c>
      <c r="C17" s="51" t="n">
        <v>35</v>
      </c>
      <c r="D17" s="51" t="n">
        <v>39</v>
      </c>
      <c r="E17" s="47" t="n">
        <f aca="false">C17+D17</f>
        <v>74</v>
      </c>
    </row>
    <row r="18" customFormat="false" ht="15.95" hidden="false" customHeight="true" outlineLevel="0" collapsed="false">
      <c r="A18" s="48" t="s">
        <v>236</v>
      </c>
      <c r="B18" s="51" t="n">
        <v>82</v>
      </c>
      <c r="C18" s="51" t="n">
        <v>84</v>
      </c>
      <c r="D18" s="51" t="n">
        <v>103</v>
      </c>
      <c r="E18" s="47" t="n">
        <f aca="false">C18+D18</f>
        <v>187</v>
      </c>
    </row>
    <row r="19" customFormat="false" ht="15.95" hidden="false" customHeight="true" outlineLevel="0" collapsed="false">
      <c r="A19" s="48" t="s">
        <v>237</v>
      </c>
      <c r="B19" s="51" t="n">
        <v>18</v>
      </c>
      <c r="C19" s="51" t="n">
        <v>22</v>
      </c>
      <c r="D19" s="51" t="n">
        <v>25</v>
      </c>
      <c r="E19" s="47" t="n">
        <f aca="false">C19+D19</f>
        <v>47</v>
      </c>
    </row>
    <row r="20" customFormat="false" ht="15.95" hidden="false" customHeight="true" outlineLevel="0" collapsed="false">
      <c r="A20" s="48" t="s">
        <v>238</v>
      </c>
      <c r="B20" s="51" t="n">
        <v>64</v>
      </c>
      <c r="C20" s="51" t="n">
        <v>107</v>
      </c>
      <c r="D20" s="51" t="n">
        <v>108</v>
      </c>
      <c r="E20" s="47" t="n">
        <f aca="false">C20+D20</f>
        <v>215</v>
      </c>
    </row>
    <row r="21" customFormat="false" ht="15.95" hidden="false" customHeight="true" outlineLevel="0" collapsed="false">
      <c r="A21" s="48" t="s">
        <v>239</v>
      </c>
      <c r="B21" s="51" t="n">
        <v>40</v>
      </c>
      <c r="C21" s="51" t="n">
        <v>42</v>
      </c>
      <c r="D21" s="51" t="n">
        <v>49</v>
      </c>
      <c r="E21" s="47" t="n">
        <f aca="false">C21+D21</f>
        <v>91</v>
      </c>
    </row>
    <row r="22" customFormat="false" ht="15.95" hidden="false" customHeight="true" outlineLevel="0" collapsed="false">
      <c r="A22" s="48" t="s">
        <v>240</v>
      </c>
      <c r="B22" s="51" t="n">
        <v>126</v>
      </c>
      <c r="C22" s="51" t="n">
        <v>128</v>
      </c>
      <c r="D22" s="51" t="n">
        <v>151</v>
      </c>
      <c r="E22" s="47" t="n">
        <f aca="false">C22+D22</f>
        <v>279</v>
      </c>
    </row>
    <row r="23" customFormat="false" ht="15.95" hidden="false" customHeight="true" outlineLevel="0" collapsed="false">
      <c r="A23" s="48" t="s">
        <v>241</v>
      </c>
      <c r="B23" s="51" t="n">
        <v>78</v>
      </c>
      <c r="C23" s="51" t="n">
        <v>83</v>
      </c>
      <c r="D23" s="51" t="n">
        <v>116</v>
      </c>
      <c r="E23" s="47" t="n">
        <f aca="false">C23+D23</f>
        <v>199</v>
      </c>
    </row>
    <row r="24" customFormat="false" ht="15.95" hidden="false" customHeight="true" outlineLevel="0" collapsed="false">
      <c r="A24" s="48" t="s">
        <v>242</v>
      </c>
      <c r="B24" s="51" t="n">
        <v>45</v>
      </c>
      <c r="C24" s="51" t="n">
        <v>41</v>
      </c>
      <c r="D24" s="51" t="n">
        <v>42</v>
      </c>
      <c r="E24" s="47" t="n">
        <f aca="false">C24+D24</f>
        <v>83</v>
      </c>
    </row>
    <row r="25" customFormat="false" ht="15.95" hidden="false" customHeight="true" outlineLevel="0" collapsed="false">
      <c r="A25" s="48" t="s">
        <v>243</v>
      </c>
      <c r="B25" s="51" t="n">
        <v>29</v>
      </c>
      <c r="C25" s="51" t="n">
        <v>35</v>
      </c>
      <c r="D25" s="51" t="n">
        <v>32</v>
      </c>
      <c r="E25" s="47" t="n">
        <f aca="false">C25+D25</f>
        <v>67</v>
      </c>
    </row>
    <row r="26" customFormat="false" ht="15.95" hidden="false" customHeight="true" outlineLevel="0" collapsed="false">
      <c r="A26" s="48" t="s">
        <v>244</v>
      </c>
      <c r="B26" s="51" t="n">
        <v>58</v>
      </c>
      <c r="C26" s="51" t="n">
        <v>60</v>
      </c>
      <c r="D26" s="51" t="n">
        <v>69</v>
      </c>
      <c r="E26" s="47" t="n">
        <f aca="false">C26+D26</f>
        <v>129</v>
      </c>
    </row>
    <row r="27" customFormat="false" ht="15.95" hidden="false" customHeight="true" outlineLevel="0" collapsed="false">
      <c r="A27" s="48" t="s">
        <v>245</v>
      </c>
      <c r="B27" s="51" t="n">
        <v>149</v>
      </c>
      <c r="C27" s="51" t="n">
        <v>194</v>
      </c>
      <c r="D27" s="51" t="n">
        <v>192</v>
      </c>
      <c r="E27" s="47" t="n">
        <f aca="false">C27+D27</f>
        <v>386</v>
      </c>
    </row>
    <row r="28" customFormat="false" ht="15.95" hidden="false" customHeight="true" outlineLevel="0" collapsed="false">
      <c r="A28" s="48" t="s">
        <v>246</v>
      </c>
      <c r="B28" s="51" t="n">
        <v>183</v>
      </c>
      <c r="C28" s="51" t="n">
        <v>215</v>
      </c>
      <c r="D28" s="51" t="n">
        <v>249</v>
      </c>
      <c r="E28" s="47" t="n">
        <f aca="false">C28+D28</f>
        <v>464</v>
      </c>
    </row>
    <row r="29" customFormat="false" ht="15.95" hidden="false" customHeight="true" outlineLevel="0" collapsed="false">
      <c r="A29" s="48" t="s">
        <v>247</v>
      </c>
      <c r="B29" s="51" t="n">
        <v>77</v>
      </c>
      <c r="C29" s="51" t="n">
        <v>93</v>
      </c>
      <c r="D29" s="51" t="n">
        <v>79</v>
      </c>
      <c r="E29" s="47" t="n">
        <f aca="false">C29+D29</f>
        <v>172</v>
      </c>
    </row>
    <row r="30" customFormat="false" ht="15.95" hidden="false" customHeight="true" outlineLevel="0" collapsed="false">
      <c r="A30" s="48" t="s">
        <v>248</v>
      </c>
      <c r="B30" s="51" t="n">
        <v>64</v>
      </c>
      <c r="C30" s="51" t="n">
        <v>68</v>
      </c>
      <c r="D30" s="51" t="n">
        <v>82</v>
      </c>
      <c r="E30" s="47" t="n">
        <f aca="false">C30+D30</f>
        <v>150</v>
      </c>
    </row>
    <row r="31" customFormat="false" ht="15.95" hidden="false" customHeight="true" outlineLevel="0" collapsed="false">
      <c r="A31" s="48" t="s">
        <v>249</v>
      </c>
      <c r="B31" s="51" t="n">
        <v>24</v>
      </c>
      <c r="C31" s="51" t="n">
        <v>22</v>
      </c>
      <c r="D31" s="51" t="n">
        <v>23</v>
      </c>
      <c r="E31" s="47" t="n">
        <f aca="false">C31+D31</f>
        <v>45</v>
      </c>
    </row>
    <row r="32" customFormat="false" ht="15.95" hidden="false" customHeight="true" outlineLevel="0" collapsed="false">
      <c r="A32" s="48" t="s">
        <v>250</v>
      </c>
      <c r="B32" s="51" t="n">
        <v>183</v>
      </c>
      <c r="C32" s="51" t="n">
        <v>188</v>
      </c>
      <c r="D32" s="51" t="n">
        <v>230</v>
      </c>
      <c r="E32" s="47" t="n">
        <f aca="false">C32+D32</f>
        <v>418</v>
      </c>
    </row>
    <row r="33" customFormat="false" ht="15.95" hidden="false" customHeight="true" outlineLevel="0" collapsed="false">
      <c r="A33" s="48" t="s">
        <v>251</v>
      </c>
      <c r="B33" s="51" t="n">
        <v>19</v>
      </c>
      <c r="C33" s="51" t="n">
        <v>15</v>
      </c>
      <c r="D33" s="51" t="n">
        <v>23</v>
      </c>
      <c r="E33" s="47" t="n">
        <f aca="false">C33+D33</f>
        <v>38</v>
      </c>
    </row>
    <row r="34" customFormat="false" ht="15.95" hidden="false" customHeight="true" outlineLevel="0" collapsed="false">
      <c r="A34" s="48" t="s">
        <v>252</v>
      </c>
      <c r="B34" s="51" t="n">
        <v>40</v>
      </c>
      <c r="C34" s="51" t="n">
        <v>40</v>
      </c>
      <c r="D34" s="51" t="n">
        <v>44</v>
      </c>
      <c r="E34" s="47" t="n">
        <f aca="false">C34+D34</f>
        <v>84</v>
      </c>
    </row>
    <row r="35" customFormat="false" ht="15.95" hidden="false" customHeight="true" outlineLevel="0" collapsed="false">
      <c r="A35" s="48" t="s">
        <v>253</v>
      </c>
      <c r="B35" s="51" t="n">
        <v>24</v>
      </c>
      <c r="C35" s="51" t="n">
        <v>21</v>
      </c>
      <c r="D35" s="51" t="n">
        <v>28</v>
      </c>
      <c r="E35" s="47" t="n">
        <f aca="false">C35+D35</f>
        <v>49</v>
      </c>
    </row>
    <row r="36" customFormat="false" ht="15.95" hidden="false" customHeight="true" outlineLevel="0" collapsed="false">
      <c r="A36" s="48" t="s">
        <v>254</v>
      </c>
      <c r="B36" s="51" t="n">
        <v>27</v>
      </c>
      <c r="C36" s="51" t="n">
        <v>32</v>
      </c>
      <c r="D36" s="51" t="n">
        <v>38</v>
      </c>
      <c r="E36" s="47" t="n">
        <f aca="false">C36+D36</f>
        <v>70</v>
      </c>
    </row>
    <row r="37" customFormat="false" ht="15.95" hidden="false" customHeight="true" outlineLevel="0" collapsed="false">
      <c r="A37" s="48" t="s">
        <v>255</v>
      </c>
      <c r="B37" s="51" t="n">
        <v>75</v>
      </c>
      <c r="C37" s="51" t="n">
        <v>80</v>
      </c>
      <c r="D37" s="51" t="n">
        <v>84</v>
      </c>
      <c r="E37" s="47" t="n">
        <f aca="false">C37+D37</f>
        <v>164</v>
      </c>
    </row>
    <row r="38" customFormat="false" ht="15.95" hidden="false" customHeight="true" outlineLevel="0" collapsed="false">
      <c r="A38" s="71" t="s">
        <v>256</v>
      </c>
      <c r="B38" s="62" t="n">
        <v>35</v>
      </c>
      <c r="C38" s="62" t="n">
        <v>22</v>
      </c>
      <c r="D38" s="62" t="n">
        <v>33</v>
      </c>
      <c r="E38" s="47" t="n">
        <f aca="false">C38+D38</f>
        <v>55</v>
      </c>
    </row>
    <row r="39" customFormat="false" ht="15.95" hidden="false" customHeight="true" outlineLevel="0" collapsed="false">
      <c r="A39" s="56" t="s">
        <v>46</v>
      </c>
      <c r="B39" s="72" t="n">
        <f aca="false">SUM(B41-B40)</f>
        <v>1664</v>
      </c>
      <c r="C39" s="72" t="n">
        <f aca="false">SUM(C41-C40)</f>
        <v>1819</v>
      </c>
      <c r="D39" s="72" t="n">
        <f aca="false">SUM(D41-D40)</f>
        <v>2050</v>
      </c>
      <c r="E39" s="73" t="n">
        <f aca="false">SUM(E41-E40)</f>
        <v>3869</v>
      </c>
    </row>
    <row r="40" customFormat="false" ht="15.95" hidden="false" customHeight="true" outlineLevel="0" collapsed="false">
      <c r="A40" s="48" t="s">
        <v>47</v>
      </c>
      <c r="B40" s="74"/>
      <c r="C40" s="74"/>
      <c r="D40" s="74"/>
      <c r="E40" s="75"/>
    </row>
    <row r="41" customFormat="false" ht="15.95" hidden="false" customHeight="true" outlineLevel="0" collapsed="false">
      <c r="A41" s="61" t="s">
        <v>14</v>
      </c>
      <c r="B41" s="76" t="n">
        <f aca="false">SUM(B4:B38)</f>
        <v>1664</v>
      </c>
      <c r="C41" s="76" t="n">
        <f aca="false">SUM(C4:C38)</f>
        <v>1819</v>
      </c>
      <c r="D41" s="76" t="n">
        <f aca="false">SUM(D4:D38)</f>
        <v>2050</v>
      </c>
      <c r="E41" s="77" t="n">
        <f aca="false">SUM(E4:E38)</f>
        <v>3869</v>
      </c>
    </row>
    <row r="42" customFormat="false" ht="15.95" hidden="false" customHeight="true" outlineLevel="0" collapsed="false">
      <c r="A42" s="64"/>
      <c r="B42" s="65"/>
      <c r="C42" s="65"/>
      <c r="D42" s="65"/>
      <c r="E42" s="65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tabColor rgb="FF339966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4" width="15.7449392712551"/>
    <col collapsed="false" hidden="false" max="5" min="2" style="34" width="16.8178137651822"/>
    <col collapsed="false" hidden="false" max="256" min="6" style="34" width="9"/>
    <col collapsed="false" hidden="false" max="257" min="257" style="34" width="15.7449392712551"/>
    <col collapsed="false" hidden="false" max="261" min="258" style="34" width="16.8178137651822"/>
    <col collapsed="false" hidden="false" max="512" min="262" style="34" width="9"/>
    <col collapsed="false" hidden="false" max="513" min="513" style="34" width="15.7449392712551"/>
    <col collapsed="false" hidden="false" max="517" min="514" style="34" width="16.8178137651822"/>
    <col collapsed="false" hidden="false" max="768" min="518" style="34" width="9"/>
    <col collapsed="false" hidden="false" max="769" min="769" style="34" width="15.7449392712551"/>
    <col collapsed="false" hidden="false" max="773" min="770" style="34" width="16.8178137651822"/>
    <col collapsed="false" hidden="false" max="1025" min="774" style="34" width="9"/>
  </cols>
  <sheetData>
    <row r="1" customFormat="false" ht="24.95" hidden="false" customHeight="true" outlineLevel="0" collapsed="false">
      <c r="A1" s="35" t="s">
        <v>28</v>
      </c>
      <c r="B1" s="35"/>
      <c r="C1" s="36" t="str">
        <f aca="false">本山!$C$1</f>
        <v>令和4年3月1日現在</v>
      </c>
      <c r="D1" s="36"/>
      <c r="E1" s="37" t="s">
        <v>257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41" customFormat="true" ht="15.95" hidden="false" customHeight="true" outlineLevel="0" collapsed="false">
      <c r="A2" s="38"/>
      <c r="B2" s="38"/>
      <c r="C2" s="39"/>
      <c r="D2" s="39"/>
      <c r="E2" s="40"/>
    </row>
    <row r="3" customFormat="false" ht="20.1" hidden="false" customHeight="true" outlineLevel="0" collapsed="false">
      <c r="A3" s="42" t="s">
        <v>31</v>
      </c>
      <c r="B3" s="43" t="s">
        <v>32</v>
      </c>
      <c r="C3" s="43" t="s">
        <v>33</v>
      </c>
      <c r="D3" s="43" t="s">
        <v>34</v>
      </c>
      <c r="E3" s="44" t="s">
        <v>27</v>
      </c>
    </row>
    <row r="4" customFormat="false" ht="15.95" hidden="false" customHeight="true" outlineLevel="0" collapsed="false">
      <c r="A4" s="45" t="s">
        <v>258</v>
      </c>
      <c r="B4" s="66" t="n">
        <v>5</v>
      </c>
      <c r="C4" s="66" t="n">
        <v>1</v>
      </c>
      <c r="D4" s="66" t="n">
        <v>4</v>
      </c>
      <c r="E4" s="47" t="n">
        <f aca="false">C4+D4</f>
        <v>5</v>
      </c>
    </row>
    <row r="5" customFormat="false" ht="15.95" hidden="false" customHeight="true" outlineLevel="0" collapsed="false">
      <c r="A5" s="48" t="s">
        <v>259</v>
      </c>
      <c r="B5" s="66" t="n">
        <v>160</v>
      </c>
      <c r="C5" s="51" t="n">
        <v>187</v>
      </c>
      <c r="D5" s="51" t="n">
        <v>200</v>
      </c>
      <c r="E5" s="47" t="n">
        <f aca="false">C5+D5</f>
        <v>387</v>
      </c>
    </row>
    <row r="6" customFormat="false" ht="15.95" hidden="false" customHeight="true" outlineLevel="0" collapsed="false">
      <c r="A6" s="48" t="s">
        <v>260</v>
      </c>
      <c r="B6" s="51" t="n">
        <v>16</v>
      </c>
      <c r="C6" s="51" t="n">
        <v>18</v>
      </c>
      <c r="D6" s="51" t="n">
        <v>20</v>
      </c>
      <c r="E6" s="47" t="n">
        <f aca="false">C6+D6</f>
        <v>38</v>
      </c>
    </row>
    <row r="7" customFormat="false" ht="15.95" hidden="false" customHeight="true" outlineLevel="0" collapsed="false">
      <c r="A7" s="48" t="s">
        <v>261</v>
      </c>
      <c r="B7" s="51" t="n">
        <v>7</v>
      </c>
      <c r="C7" s="51" t="n">
        <v>2</v>
      </c>
      <c r="D7" s="51" t="n">
        <v>6</v>
      </c>
      <c r="E7" s="47" t="n">
        <f aca="false">C7+D7</f>
        <v>8</v>
      </c>
    </row>
    <row r="8" customFormat="false" ht="15.95" hidden="false" customHeight="true" outlineLevel="0" collapsed="false">
      <c r="A8" s="48" t="s">
        <v>262</v>
      </c>
      <c r="B8" s="51" t="n">
        <v>20</v>
      </c>
      <c r="C8" s="51" t="n">
        <v>13</v>
      </c>
      <c r="D8" s="51" t="n">
        <v>18</v>
      </c>
      <c r="E8" s="47" t="n">
        <f aca="false">C8+D8</f>
        <v>31</v>
      </c>
    </row>
    <row r="9" customFormat="false" ht="15.95" hidden="false" customHeight="true" outlineLevel="0" collapsed="false">
      <c r="A9" s="48" t="s">
        <v>263</v>
      </c>
      <c r="B9" s="51" t="n">
        <v>18</v>
      </c>
      <c r="C9" s="51" t="n">
        <v>19</v>
      </c>
      <c r="D9" s="51" t="n">
        <v>24</v>
      </c>
      <c r="E9" s="47" t="n">
        <f aca="false">C9+D9</f>
        <v>43</v>
      </c>
    </row>
    <row r="10" customFormat="false" ht="15.95" hidden="false" customHeight="true" outlineLevel="0" collapsed="false">
      <c r="A10" s="48" t="s">
        <v>264</v>
      </c>
      <c r="B10" s="51" t="n">
        <v>80</v>
      </c>
      <c r="C10" s="51" t="n">
        <v>81</v>
      </c>
      <c r="D10" s="51" t="n">
        <v>90</v>
      </c>
      <c r="E10" s="47" t="n">
        <f aca="false">C10+D10</f>
        <v>171</v>
      </c>
    </row>
    <row r="11" customFormat="false" ht="15.95" hidden="false" customHeight="true" outlineLevel="0" collapsed="false">
      <c r="A11" s="48" t="s">
        <v>265</v>
      </c>
      <c r="B11" s="51" t="n">
        <v>20</v>
      </c>
      <c r="C11" s="51" t="n">
        <v>16</v>
      </c>
      <c r="D11" s="51" t="n">
        <v>21</v>
      </c>
      <c r="E11" s="47" t="n">
        <f aca="false">C11+D11</f>
        <v>37</v>
      </c>
    </row>
    <row r="12" customFormat="false" ht="15.95" hidden="false" customHeight="true" outlineLevel="0" collapsed="false">
      <c r="A12" s="48" t="s">
        <v>266</v>
      </c>
      <c r="B12" s="51" t="n">
        <v>55</v>
      </c>
      <c r="C12" s="51" t="n">
        <v>60</v>
      </c>
      <c r="D12" s="51" t="n">
        <v>62</v>
      </c>
      <c r="E12" s="47" t="n">
        <f aca="false">C12+D12</f>
        <v>122</v>
      </c>
    </row>
    <row r="13" customFormat="false" ht="15.95" hidden="false" customHeight="true" outlineLevel="0" collapsed="false">
      <c r="A13" s="48" t="s">
        <v>267</v>
      </c>
      <c r="B13" s="51" t="n">
        <v>25</v>
      </c>
      <c r="C13" s="51" t="n">
        <v>34</v>
      </c>
      <c r="D13" s="51" t="n">
        <v>41</v>
      </c>
      <c r="E13" s="47" t="n">
        <f aca="false">C13+D13</f>
        <v>75</v>
      </c>
    </row>
    <row r="14" customFormat="false" ht="15.95" hidden="false" customHeight="true" outlineLevel="0" collapsed="false">
      <c r="A14" s="48" t="s">
        <v>268</v>
      </c>
      <c r="B14" s="51" t="n">
        <v>7</v>
      </c>
      <c r="C14" s="51" t="n">
        <v>6</v>
      </c>
      <c r="D14" s="51" t="n">
        <v>9</v>
      </c>
      <c r="E14" s="47" t="n">
        <f aca="false">C14+D14</f>
        <v>15</v>
      </c>
    </row>
    <row r="15" customFormat="false" ht="15.95" hidden="false" customHeight="true" outlineLevel="0" collapsed="false">
      <c r="A15" s="48" t="s">
        <v>269</v>
      </c>
      <c r="B15" s="51" t="n">
        <v>11</v>
      </c>
      <c r="C15" s="51" t="n">
        <v>7</v>
      </c>
      <c r="D15" s="51" t="n">
        <v>11</v>
      </c>
      <c r="E15" s="47" t="n">
        <f aca="false">C15+D15</f>
        <v>18</v>
      </c>
    </row>
    <row r="16" customFormat="false" ht="15.95" hidden="false" customHeight="true" outlineLevel="0" collapsed="false">
      <c r="A16" s="48" t="s">
        <v>270</v>
      </c>
      <c r="B16" s="51" t="n">
        <v>18</v>
      </c>
      <c r="C16" s="51" t="n">
        <v>15</v>
      </c>
      <c r="D16" s="51" t="n">
        <v>19</v>
      </c>
      <c r="E16" s="47" t="n">
        <f aca="false">C16+D16</f>
        <v>34</v>
      </c>
    </row>
    <row r="17" customFormat="false" ht="15.95" hidden="false" customHeight="true" outlineLevel="0" collapsed="false">
      <c r="A17" s="48" t="s">
        <v>271</v>
      </c>
      <c r="B17" s="51" t="n">
        <v>25</v>
      </c>
      <c r="C17" s="51" t="n">
        <v>25</v>
      </c>
      <c r="D17" s="51" t="n">
        <v>29</v>
      </c>
      <c r="E17" s="47" t="n">
        <f aca="false">C17+D17</f>
        <v>54</v>
      </c>
    </row>
    <row r="18" customFormat="false" ht="15.95" hidden="false" customHeight="true" outlineLevel="0" collapsed="false">
      <c r="A18" s="48" t="s">
        <v>272</v>
      </c>
      <c r="B18" s="51" t="n">
        <v>26</v>
      </c>
      <c r="C18" s="51" t="n">
        <v>22</v>
      </c>
      <c r="D18" s="51" t="n">
        <v>26</v>
      </c>
      <c r="E18" s="47" t="n">
        <f aca="false">C18+D18</f>
        <v>48</v>
      </c>
    </row>
    <row r="19" customFormat="false" ht="15.95" hidden="false" customHeight="true" outlineLevel="0" collapsed="false">
      <c r="A19" s="48" t="s">
        <v>273</v>
      </c>
      <c r="B19" s="51" t="n">
        <v>91</v>
      </c>
      <c r="C19" s="51" t="n">
        <v>66</v>
      </c>
      <c r="D19" s="51" t="n">
        <v>104</v>
      </c>
      <c r="E19" s="47" t="n">
        <f aca="false">C19+D19</f>
        <v>170</v>
      </c>
    </row>
    <row r="20" customFormat="false" ht="15.95" hidden="false" customHeight="true" outlineLevel="0" collapsed="false">
      <c r="A20" s="48" t="s">
        <v>274</v>
      </c>
      <c r="B20" s="51" t="n">
        <v>21</v>
      </c>
      <c r="C20" s="51" t="n">
        <v>20</v>
      </c>
      <c r="D20" s="51" t="n">
        <v>24</v>
      </c>
      <c r="E20" s="47" t="n">
        <f aca="false">C20+D20</f>
        <v>44</v>
      </c>
    </row>
    <row r="21" customFormat="false" ht="15.95" hidden="false" customHeight="true" outlineLevel="0" collapsed="false">
      <c r="A21" s="48" t="s">
        <v>275</v>
      </c>
      <c r="B21" s="51" t="n">
        <v>106</v>
      </c>
      <c r="C21" s="51" t="n">
        <v>108</v>
      </c>
      <c r="D21" s="51" t="n">
        <v>127</v>
      </c>
      <c r="E21" s="47" t="n">
        <f aca="false">C21+D21</f>
        <v>235</v>
      </c>
    </row>
    <row r="22" customFormat="false" ht="15.95" hidden="false" customHeight="true" outlineLevel="0" collapsed="false">
      <c r="A22" s="48" t="s">
        <v>276</v>
      </c>
      <c r="B22" s="51" t="n">
        <v>118</v>
      </c>
      <c r="C22" s="51" t="n">
        <v>118</v>
      </c>
      <c r="D22" s="51" t="n">
        <v>120</v>
      </c>
      <c r="E22" s="47" t="n">
        <f aca="false">C22+D22</f>
        <v>238</v>
      </c>
    </row>
    <row r="23" customFormat="false" ht="15.95" hidden="false" customHeight="true" outlineLevel="0" collapsed="false">
      <c r="A23" s="48" t="s">
        <v>277</v>
      </c>
      <c r="B23" s="51" t="n">
        <v>125</v>
      </c>
      <c r="C23" s="51" t="n">
        <v>149</v>
      </c>
      <c r="D23" s="51" t="n">
        <v>177</v>
      </c>
      <c r="E23" s="47" t="n">
        <f aca="false">C23+D23</f>
        <v>326</v>
      </c>
    </row>
    <row r="24" customFormat="false" ht="15.95" hidden="false" customHeight="true" outlineLevel="0" collapsed="false">
      <c r="A24" s="48" t="s">
        <v>278</v>
      </c>
      <c r="B24" s="51" t="n">
        <v>186</v>
      </c>
      <c r="C24" s="51" t="n">
        <v>208</v>
      </c>
      <c r="D24" s="51" t="n">
        <v>232</v>
      </c>
      <c r="E24" s="47" t="n">
        <f aca="false">C24+D24</f>
        <v>440</v>
      </c>
    </row>
    <row r="25" customFormat="false" ht="15.95" hidden="false" customHeight="true" outlineLevel="0" collapsed="false">
      <c r="A25" s="48" t="s">
        <v>279</v>
      </c>
      <c r="B25" s="51" t="n">
        <v>79</v>
      </c>
      <c r="C25" s="51" t="n">
        <v>89</v>
      </c>
      <c r="D25" s="51" t="n">
        <v>79</v>
      </c>
      <c r="E25" s="47" t="n">
        <f aca="false">C25+D25</f>
        <v>168</v>
      </c>
    </row>
    <row r="26" customFormat="false" ht="15.95" hidden="false" customHeight="true" outlineLevel="0" collapsed="false">
      <c r="A26" s="48" t="s">
        <v>280</v>
      </c>
      <c r="B26" s="51" t="n">
        <v>77</v>
      </c>
      <c r="C26" s="51" t="n">
        <v>125</v>
      </c>
      <c r="D26" s="51" t="n">
        <v>100</v>
      </c>
      <c r="E26" s="47" t="n">
        <f aca="false">C26+D26</f>
        <v>225</v>
      </c>
    </row>
    <row r="27" customFormat="false" ht="15.95" hidden="false" customHeight="true" outlineLevel="0" collapsed="false">
      <c r="A27" s="48" t="s">
        <v>281</v>
      </c>
      <c r="B27" s="51" t="n">
        <v>11</v>
      </c>
      <c r="C27" s="51" t="n">
        <v>2</v>
      </c>
      <c r="D27" s="51" t="n">
        <v>10</v>
      </c>
      <c r="E27" s="47" t="n">
        <f aca="false">C27+D27</f>
        <v>12</v>
      </c>
    </row>
    <row r="28" customFormat="false" ht="15.95" hidden="false" customHeight="true" outlineLevel="0" collapsed="false">
      <c r="A28" s="48" t="s">
        <v>282</v>
      </c>
      <c r="B28" s="51" t="n">
        <v>4</v>
      </c>
      <c r="C28" s="51" t="n">
        <v>4</v>
      </c>
      <c r="D28" s="51" t="n">
        <v>1</v>
      </c>
      <c r="E28" s="47" t="n">
        <f aca="false">C28+D28</f>
        <v>5</v>
      </c>
    </row>
    <row r="29" customFormat="false" ht="15.95" hidden="false" customHeight="true" outlineLevel="0" collapsed="false">
      <c r="A29" s="48" t="s">
        <v>283</v>
      </c>
      <c r="B29" s="51" t="n">
        <v>11</v>
      </c>
      <c r="C29" s="51" t="n">
        <v>10</v>
      </c>
      <c r="D29" s="51" t="n">
        <v>13</v>
      </c>
      <c r="E29" s="47" t="n">
        <f aca="false">C29+D29</f>
        <v>23</v>
      </c>
    </row>
    <row r="30" customFormat="false" ht="15.95" hidden="false" customHeight="true" outlineLevel="0" collapsed="false">
      <c r="A30" s="48" t="s">
        <v>284</v>
      </c>
      <c r="B30" s="51" t="n">
        <v>11</v>
      </c>
      <c r="C30" s="51" t="n">
        <v>11</v>
      </c>
      <c r="D30" s="51" t="n">
        <v>14</v>
      </c>
      <c r="E30" s="47" t="n">
        <f aca="false">C30+D30</f>
        <v>25</v>
      </c>
    </row>
    <row r="31" customFormat="false" ht="15.95" hidden="false" customHeight="true" outlineLevel="0" collapsed="false">
      <c r="A31" s="48" t="s">
        <v>285</v>
      </c>
      <c r="B31" s="51" t="n">
        <v>97</v>
      </c>
      <c r="C31" s="51" t="n">
        <v>100</v>
      </c>
      <c r="D31" s="51" t="n">
        <v>100</v>
      </c>
      <c r="E31" s="47" t="n">
        <f aca="false">C31+D31</f>
        <v>200</v>
      </c>
    </row>
    <row r="32" customFormat="false" ht="15.95" hidden="false" customHeight="true" outlineLevel="0" collapsed="false">
      <c r="A32" s="48" t="s">
        <v>286</v>
      </c>
      <c r="B32" s="51" t="n">
        <v>70</v>
      </c>
      <c r="C32" s="51" t="n">
        <v>73</v>
      </c>
      <c r="D32" s="51" t="n">
        <v>73</v>
      </c>
      <c r="E32" s="47" t="n">
        <f aca="false">C32+D32</f>
        <v>146</v>
      </c>
    </row>
    <row r="33" customFormat="false" ht="15.95" hidden="false" customHeight="true" outlineLevel="0" collapsed="false">
      <c r="A33" s="48" t="s">
        <v>287</v>
      </c>
      <c r="B33" s="51" t="n">
        <v>55</v>
      </c>
      <c r="C33" s="51" t="n">
        <v>53</v>
      </c>
      <c r="D33" s="51" t="n">
        <v>66</v>
      </c>
      <c r="E33" s="47" t="n">
        <f aca="false">C33+D33</f>
        <v>119</v>
      </c>
    </row>
    <row r="34" customFormat="false" ht="15.95" hidden="false" customHeight="true" outlineLevel="0" collapsed="false">
      <c r="A34" s="48" t="s">
        <v>288</v>
      </c>
      <c r="B34" s="51" t="n">
        <v>36</v>
      </c>
      <c r="C34" s="51" t="n">
        <v>31</v>
      </c>
      <c r="D34" s="51" t="n">
        <v>39</v>
      </c>
      <c r="E34" s="47" t="n">
        <f aca="false">C34+D34</f>
        <v>70</v>
      </c>
    </row>
    <row r="35" customFormat="false" ht="15.95" hidden="false" customHeight="true" outlineLevel="0" collapsed="false">
      <c r="A35" s="48" t="s">
        <v>289</v>
      </c>
      <c r="B35" s="51" t="n">
        <v>130</v>
      </c>
      <c r="C35" s="51" t="n">
        <v>151</v>
      </c>
      <c r="D35" s="51" t="n">
        <v>149</v>
      </c>
      <c r="E35" s="47" t="n">
        <f aca="false">C35+D35</f>
        <v>300</v>
      </c>
    </row>
    <row r="36" customFormat="false" ht="15.95" hidden="false" customHeight="true" outlineLevel="0" collapsed="false">
      <c r="A36" s="48" t="s">
        <v>290</v>
      </c>
      <c r="B36" s="51" t="n">
        <v>44</v>
      </c>
      <c r="C36" s="51" t="n">
        <v>49</v>
      </c>
      <c r="D36" s="51" t="n">
        <v>64</v>
      </c>
      <c r="E36" s="47" t="n">
        <f aca="false">C36+D36</f>
        <v>113</v>
      </c>
    </row>
    <row r="37" customFormat="false" ht="15.95" hidden="false" customHeight="true" outlineLevel="0" collapsed="false">
      <c r="A37" s="48" t="s">
        <v>291</v>
      </c>
      <c r="B37" s="51" t="n">
        <v>182</v>
      </c>
      <c r="C37" s="51" t="n">
        <v>222</v>
      </c>
      <c r="D37" s="51" t="n">
        <v>233</v>
      </c>
      <c r="E37" s="47" t="n">
        <f aca="false">C37+D37</f>
        <v>455</v>
      </c>
    </row>
    <row r="38" customFormat="false" ht="15.95" hidden="false" customHeight="true" outlineLevel="0" collapsed="false">
      <c r="A38" s="48" t="s">
        <v>292</v>
      </c>
      <c r="B38" s="51" t="n">
        <v>76</v>
      </c>
      <c r="C38" s="51" t="n">
        <v>81</v>
      </c>
      <c r="D38" s="51" t="n">
        <v>94</v>
      </c>
      <c r="E38" s="47" t="n">
        <f aca="false">C38+D38</f>
        <v>175</v>
      </c>
    </row>
    <row r="39" customFormat="false" ht="15.95" hidden="false" customHeight="true" outlineLevel="0" collapsed="false">
      <c r="A39" s="56" t="s">
        <v>46</v>
      </c>
      <c r="B39" s="72" t="n">
        <f aca="false">SUM(B41-B40)</f>
        <v>2023</v>
      </c>
      <c r="C39" s="72" t="n">
        <f aca="false">SUM(C41-C40)</f>
        <v>2176</v>
      </c>
      <c r="D39" s="72" t="n">
        <f aca="false">SUM(D41-D40)</f>
        <v>2399</v>
      </c>
      <c r="E39" s="73" t="n">
        <f aca="false">SUM(E41-E40)</f>
        <v>4575</v>
      </c>
    </row>
    <row r="40" customFormat="false" ht="15.95" hidden="false" customHeight="true" outlineLevel="0" collapsed="false">
      <c r="A40" s="48" t="s">
        <v>47</v>
      </c>
      <c r="B40" s="74"/>
      <c r="C40" s="74"/>
      <c r="D40" s="74"/>
      <c r="E40" s="75"/>
    </row>
    <row r="41" customFormat="false" ht="15.95" hidden="false" customHeight="true" outlineLevel="0" collapsed="false">
      <c r="A41" s="61" t="s">
        <v>14</v>
      </c>
      <c r="B41" s="76" t="n">
        <f aca="false">SUM(B4:B38)</f>
        <v>2023</v>
      </c>
      <c r="C41" s="76" t="n">
        <f aca="false">SUM(C4:C38)</f>
        <v>2176</v>
      </c>
      <c r="D41" s="76" t="n">
        <f aca="false">SUM(D4:D38)</f>
        <v>2399</v>
      </c>
      <c r="E41" s="77" t="n">
        <f aca="false">SUM(E4:E38)</f>
        <v>4575</v>
      </c>
    </row>
    <row r="42" customFormat="false" ht="15.95" hidden="false" customHeight="true" outlineLevel="0" collapsed="false">
      <c r="A42" s="64"/>
      <c r="B42" s="65"/>
      <c r="C42" s="65"/>
      <c r="D42" s="65"/>
      <c r="E42" s="65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tabColor rgb="FF339966"/>
    <pageSetUpPr fitToPage="false"/>
  </sheetPr>
  <dimension ref="1:44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4" width="15.7449392712551"/>
    <col collapsed="false" hidden="false" max="5" min="2" style="34" width="16.8178137651822"/>
    <col collapsed="false" hidden="false" max="256" min="6" style="34" width="9"/>
    <col collapsed="false" hidden="false" max="257" min="257" style="34" width="15.7449392712551"/>
    <col collapsed="false" hidden="false" max="261" min="258" style="34" width="16.8178137651822"/>
    <col collapsed="false" hidden="false" max="512" min="262" style="34" width="9"/>
    <col collapsed="false" hidden="false" max="513" min="513" style="34" width="15.7449392712551"/>
    <col collapsed="false" hidden="false" max="517" min="514" style="34" width="16.8178137651822"/>
    <col collapsed="false" hidden="false" max="768" min="518" style="34" width="9"/>
    <col collapsed="false" hidden="false" max="769" min="769" style="34" width="15.7449392712551"/>
    <col collapsed="false" hidden="false" max="773" min="770" style="34" width="16.8178137651822"/>
    <col collapsed="false" hidden="false" max="1025" min="774" style="34" width="9"/>
  </cols>
  <sheetData>
    <row r="1" customFormat="false" ht="24.95" hidden="false" customHeight="true" outlineLevel="0" collapsed="false">
      <c r="A1" s="35" t="s">
        <v>28</v>
      </c>
      <c r="B1" s="35"/>
      <c r="C1" s="36" t="str">
        <f aca="false">本山!$C$1</f>
        <v>令和4年3月1日現在</v>
      </c>
      <c r="D1" s="36"/>
      <c r="E1" s="37" t="s">
        <v>293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41" customFormat="true" ht="15.95" hidden="false" customHeight="true" outlineLevel="0" collapsed="false">
      <c r="A2" s="38"/>
      <c r="B2" s="38"/>
      <c r="C2" s="39"/>
      <c r="D2" s="39"/>
      <c r="E2" s="40"/>
    </row>
    <row r="3" customFormat="false" ht="20.1" hidden="false" customHeight="true" outlineLevel="0" collapsed="false">
      <c r="A3" s="42" t="s">
        <v>31</v>
      </c>
      <c r="B3" s="43" t="s">
        <v>32</v>
      </c>
      <c r="C3" s="43" t="s">
        <v>33</v>
      </c>
      <c r="D3" s="43" t="s">
        <v>34</v>
      </c>
      <c r="E3" s="44" t="s">
        <v>27</v>
      </c>
      <c r="I3" s="0"/>
    </row>
    <row r="4" customFormat="false" ht="15.75" hidden="false" customHeight="true" outlineLevel="0" collapsed="false">
      <c r="A4" s="45" t="s">
        <v>294</v>
      </c>
      <c r="B4" s="66" t="n">
        <v>87</v>
      </c>
      <c r="C4" s="66" t="n">
        <v>155</v>
      </c>
      <c r="D4" s="66" t="n">
        <v>159</v>
      </c>
      <c r="E4" s="47" t="n">
        <f aca="false">C4+D4</f>
        <v>314</v>
      </c>
      <c r="I4" s="0"/>
    </row>
    <row r="5" customFormat="false" ht="15.75" hidden="false" customHeight="true" outlineLevel="0" collapsed="false">
      <c r="A5" s="45" t="s">
        <v>295</v>
      </c>
      <c r="B5" s="66" t="n">
        <v>27</v>
      </c>
      <c r="C5" s="66" t="n">
        <v>24</v>
      </c>
      <c r="D5" s="66" t="n">
        <v>38</v>
      </c>
      <c r="E5" s="47" t="n">
        <f aca="false">C5+D5</f>
        <v>62</v>
      </c>
      <c r="I5" s="0"/>
    </row>
    <row r="6" customFormat="false" ht="15.95" hidden="false" customHeight="true" outlineLevel="0" collapsed="false">
      <c r="A6" s="48" t="s">
        <v>296</v>
      </c>
      <c r="B6" s="66" t="n">
        <v>14</v>
      </c>
      <c r="C6" s="66" t="n">
        <v>13</v>
      </c>
      <c r="D6" s="66" t="n">
        <v>11</v>
      </c>
      <c r="E6" s="47" t="n">
        <f aca="false">C6+D6</f>
        <v>24</v>
      </c>
      <c r="I6" s="0"/>
    </row>
    <row r="7" customFormat="false" ht="15.95" hidden="false" customHeight="true" outlineLevel="0" collapsed="false">
      <c r="A7" s="45" t="s">
        <v>297</v>
      </c>
      <c r="B7" s="51" t="n">
        <v>55</v>
      </c>
      <c r="C7" s="51" t="n">
        <v>63</v>
      </c>
      <c r="D7" s="51" t="n">
        <v>69</v>
      </c>
      <c r="E7" s="47" t="n">
        <f aca="false">C7+D7</f>
        <v>132</v>
      </c>
      <c r="I7" s="0"/>
    </row>
    <row r="8" customFormat="false" ht="15.95" hidden="false" customHeight="true" outlineLevel="0" collapsed="false">
      <c r="A8" s="48" t="s">
        <v>298</v>
      </c>
      <c r="B8" s="66" t="n">
        <v>11</v>
      </c>
      <c r="C8" s="66" t="n">
        <v>12</v>
      </c>
      <c r="D8" s="66" t="n">
        <v>13</v>
      </c>
      <c r="E8" s="47" t="n">
        <f aca="false">C8+D8</f>
        <v>25</v>
      </c>
      <c r="I8" s="0"/>
    </row>
    <row r="9" customFormat="false" ht="15.95" hidden="false" customHeight="true" outlineLevel="0" collapsed="false">
      <c r="A9" s="48" t="s">
        <v>299</v>
      </c>
      <c r="B9" s="51" t="n">
        <v>29</v>
      </c>
      <c r="C9" s="51" t="n">
        <v>31</v>
      </c>
      <c r="D9" s="51" t="n">
        <v>27</v>
      </c>
      <c r="E9" s="47" t="n">
        <f aca="false">C9+D9</f>
        <v>58</v>
      </c>
      <c r="I9" s="0"/>
    </row>
    <row r="10" customFormat="false" ht="15.95" hidden="false" customHeight="true" outlineLevel="0" collapsed="false">
      <c r="A10" s="48" t="s">
        <v>300</v>
      </c>
      <c r="B10" s="51" t="n">
        <v>38</v>
      </c>
      <c r="C10" s="51" t="n">
        <v>41</v>
      </c>
      <c r="D10" s="51" t="n">
        <v>38</v>
      </c>
      <c r="E10" s="47" t="n">
        <f aca="false">C10+D10</f>
        <v>79</v>
      </c>
      <c r="I10" s="0"/>
    </row>
    <row r="11" customFormat="false" ht="15.95" hidden="false" customHeight="true" outlineLevel="0" collapsed="false">
      <c r="A11" s="48" t="s">
        <v>301</v>
      </c>
      <c r="B11" s="51" t="n">
        <v>8</v>
      </c>
      <c r="C11" s="51" t="n">
        <v>4</v>
      </c>
      <c r="D11" s="51" t="n">
        <v>5</v>
      </c>
      <c r="E11" s="47" t="n">
        <f aca="false">C11+D11</f>
        <v>9</v>
      </c>
      <c r="I11" s="0"/>
    </row>
    <row r="12" customFormat="false" ht="15.95" hidden="false" customHeight="true" outlineLevel="0" collapsed="false">
      <c r="A12" s="48" t="s">
        <v>302</v>
      </c>
      <c r="B12" s="51" t="n">
        <v>98</v>
      </c>
      <c r="C12" s="51" t="n">
        <v>114</v>
      </c>
      <c r="D12" s="51" t="n">
        <v>124</v>
      </c>
      <c r="E12" s="47" t="n">
        <f aca="false">C12+D12</f>
        <v>238</v>
      </c>
      <c r="I12" s="0"/>
    </row>
    <row r="13" customFormat="false" ht="15.95" hidden="false" customHeight="true" outlineLevel="0" collapsed="false">
      <c r="A13" s="50" t="s">
        <v>303</v>
      </c>
      <c r="B13" s="51" t="n">
        <v>480</v>
      </c>
      <c r="C13" s="51" t="n">
        <v>438</v>
      </c>
      <c r="D13" s="51" t="n">
        <v>426</v>
      </c>
      <c r="E13" s="47" t="n">
        <f aca="false">C13+D13</f>
        <v>864</v>
      </c>
      <c r="I13" s="0"/>
    </row>
    <row r="14" customFormat="false" ht="15.95" hidden="false" customHeight="true" outlineLevel="0" collapsed="false">
      <c r="A14" s="50"/>
      <c r="B14" s="51"/>
      <c r="C14" s="51"/>
      <c r="D14" s="51"/>
      <c r="E14" s="52"/>
      <c r="I14" s="0"/>
    </row>
    <row r="15" customFormat="false" ht="15.95" hidden="false" customHeight="true" outlineLevel="0" collapsed="false">
      <c r="A15" s="48"/>
      <c r="B15" s="51"/>
      <c r="C15" s="51"/>
      <c r="D15" s="51"/>
      <c r="E15" s="52"/>
      <c r="I15" s="0"/>
    </row>
    <row r="16" customFormat="false" ht="15.95" hidden="false" customHeight="true" outlineLevel="0" collapsed="false">
      <c r="A16" s="48"/>
      <c r="B16" s="51"/>
      <c r="C16" s="51"/>
      <c r="D16" s="51"/>
      <c r="E16" s="52"/>
      <c r="I16" s="0"/>
    </row>
    <row r="17" customFormat="false" ht="15.95" hidden="false" customHeight="true" outlineLevel="0" collapsed="false">
      <c r="A17" s="48"/>
      <c r="B17" s="51"/>
      <c r="C17" s="51"/>
      <c r="D17" s="51"/>
      <c r="E17" s="52"/>
      <c r="I17" s="0"/>
    </row>
    <row r="18" customFormat="false" ht="15.95" hidden="false" customHeight="true" outlineLevel="0" collapsed="false">
      <c r="A18" s="48"/>
      <c r="B18" s="51"/>
      <c r="C18" s="51"/>
      <c r="D18" s="51"/>
      <c r="E18" s="52"/>
      <c r="I18" s="0"/>
    </row>
    <row r="19" customFormat="false" ht="15.95" hidden="false" customHeight="true" outlineLevel="0" collapsed="false">
      <c r="A19" s="48"/>
      <c r="B19" s="51"/>
      <c r="C19" s="51"/>
      <c r="D19" s="51"/>
      <c r="E19" s="52"/>
      <c r="I19" s="0"/>
    </row>
    <row r="20" customFormat="false" ht="15.95" hidden="false" customHeight="true" outlineLevel="0" collapsed="false">
      <c r="A20" s="48"/>
      <c r="B20" s="51"/>
      <c r="C20" s="51"/>
      <c r="D20" s="51"/>
      <c r="E20" s="52"/>
      <c r="I20" s="0"/>
    </row>
    <row r="21" customFormat="false" ht="15.95" hidden="false" customHeight="true" outlineLevel="0" collapsed="false">
      <c r="A21" s="48"/>
      <c r="B21" s="51"/>
      <c r="C21" s="51"/>
      <c r="D21" s="51"/>
      <c r="E21" s="52"/>
      <c r="I21" s="0"/>
    </row>
    <row r="22" customFormat="false" ht="15.95" hidden="false" customHeight="true" outlineLevel="0" collapsed="false">
      <c r="A22" s="48"/>
      <c r="B22" s="51"/>
      <c r="C22" s="51"/>
      <c r="D22" s="51"/>
      <c r="E22" s="52"/>
      <c r="I22" s="0"/>
    </row>
    <row r="23" customFormat="false" ht="15.95" hidden="false" customHeight="true" outlineLevel="0" collapsed="false">
      <c r="A23" s="48"/>
      <c r="B23" s="51"/>
      <c r="C23" s="51"/>
      <c r="D23" s="51"/>
      <c r="E23" s="52"/>
      <c r="I23" s="0"/>
    </row>
    <row r="24" customFormat="false" ht="15.95" hidden="false" customHeight="true" outlineLevel="0" collapsed="false">
      <c r="A24" s="48"/>
      <c r="B24" s="51"/>
      <c r="C24" s="51"/>
      <c r="D24" s="51"/>
      <c r="E24" s="52"/>
      <c r="I24" s="0"/>
    </row>
    <row r="25" customFormat="false" ht="15.95" hidden="false" customHeight="true" outlineLevel="0" collapsed="false">
      <c r="A25" s="48"/>
      <c r="B25" s="51"/>
      <c r="C25" s="51"/>
      <c r="D25" s="51"/>
      <c r="E25" s="52"/>
      <c r="I25" s="0"/>
    </row>
    <row r="26" customFormat="false" ht="15.95" hidden="false" customHeight="true" outlineLevel="0" collapsed="false">
      <c r="A26" s="48"/>
      <c r="B26" s="51"/>
      <c r="C26" s="51"/>
      <c r="D26" s="51"/>
      <c r="E26" s="52"/>
      <c r="I26" s="0"/>
    </row>
    <row r="27" customFormat="false" ht="15.95" hidden="false" customHeight="true" outlineLevel="0" collapsed="false">
      <c r="A27" s="48"/>
      <c r="B27" s="51"/>
      <c r="C27" s="51"/>
      <c r="D27" s="51"/>
      <c r="E27" s="52"/>
      <c r="I27" s="0"/>
    </row>
    <row r="28" customFormat="false" ht="15.95" hidden="false" customHeight="true" outlineLevel="0" collapsed="false">
      <c r="A28" s="48"/>
      <c r="B28" s="51"/>
      <c r="C28" s="51"/>
      <c r="D28" s="51"/>
      <c r="E28" s="52"/>
      <c r="I28" s="0"/>
    </row>
    <row r="29" customFormat="false" ht="15.95" hidden="false" customHeight="true" outlineLevel="0" collapsed="false">
      <c r="A29" s="48"/>
      <c r="B29" s="51"/>
      <c r="C29" s="51"/>
      <c r="D29" s="51"/>
      <c r="E29" s="52"/>
      <c r="I29" s="78"/>
    </row>
    <row r="30" customFormat="false" ht="15.95" hidden="false" customHeight="true" outlineLevel="0" collapsed="false">
      <c r="A30" s="48"/>
      <c r="B30" s="51"/>
      <c r="C30" s="51"/>
      <c r="D30" s="51"/>
      <c r="E30" s="52"/>
    </row>
    <row r="31" customFormat="false" ht="15.95" hidden="false" customHeight="true" outlineLevel="0" collapsed="false">
      <c r="A31" s="48"/>
      <c r="B31" s="51"/>
      <c r="C31" s="51"/>
      <c r="D31" s="51"/>
      <c r="E31" s="52"/>
    </row>
    <row r="32" customFormat="false" ht="15.95" hidden="false" customHeight="true" outlineLevel="0" collapsed="false">
      <c r="A32" s="48"/>
      <c r="B32" s="51"/>
      <c r="C32" s="51"/>
      <c r="D32" s="51"/>
      <c r="E32" s="52"/>
    </row>
    <row r="33" customFormat="false" ht="15.95" hidden="false" customHeight="true" outlineLevel="0" collapsed="false">
      <c r="A33" s="48"/>
      <c r="B33" s="51"/>
      <c r="C33" s="51"/>
      <c r="D33" s="51"/>
      <c r="E33" s="52"/>
    </row>
    <row r="34" customFormat="false" ht="15.95" hidden="false" customHeight="true" outlineLevel="0" collapsed="false">
      <c r="A34" s="48"/>
      <c r="B34" s="51"/>
      <c r="C34" s="51"/>
      <c r="D34" s="51"/>
      <c r="E34" s="52"/>
    </row>
    <row r="35" customFormat="false" ht="15.95" hidden="false" customHeight="true" outlineLevel="0" collapsed="false">
      <c r="A35" s="48"/>
      <c r="B35" s="51"/>
      <c r="C35" s="51"/>
      <c r="D35" s="51"/>
      <c r="E35" s="52"/>
    </row>
    <row r="36" customFormat="false" ht="15.95" hidden="false" customHeight="true" outlineLevel="0" collapsed="false">
      <c r="A36" s="48"/>
      <c r="B36" s="51"/>
      <c r="C36" s="51"/>
      <c r="D36" s="51"/>
      <c r="E36" s="52"/>
    </row>
    <row r="37" customFormat="false" ht="15.95" hidden="false" customHeight="true" outlineLevel="0" collapsed="false">
      <c r="A37" s="48"/>
      <c r="B37" s="51"/>
      <c r="C37" s="51"/>
      <c r="D37" s="51"/>
      <c r="E37" s="52"/>
    </row>
    <row r="38" customFormat="false" ht="15.95" hidden="false" customHeight="true" outlineLevel="0" collapsed="false">
      <c r="A38" s="48"/>
      <c r="B38" s="51"/>
      <c r="C38" s="51"/>
      <c r="D38" s="51"/>
      <c r="E38" s="52"/>
    </row>
    <row r="39" customFormat="false" ht="15.95" hidden="false" customHeight="true" outlineLevel="0" collapsed="false">
      <c r="A39" s="48"/>
      <c r="B39" s="51"/>
      <c r="C39" s="51"/>
      <c r="D39" s="51"/>
      <c r="E39" s="52"/>
    </row>
    <row r="40" customFormat="false" ht="15.95" hidden="false" customHeight="true" outlineLevel="0" collapsed="false">
      <c r="A40" s="53"/>
      <c r="B40" s="54"/>
      <c r="C40" s="54"/>
      <c r="D40" s="54"/>
      <c r="E40" s="55"/>
    </row>
    <row r="41" customFormat="false" ht="15.95" hidden="false" customHeight="true" outlineLevel="0" collapsed="false">
      <c r="A41" s="56" t="s">
        <v>46</v>
      </c>
      <c r="B41" s="57" t="n">
        <f aca="false">SUM(B43-B42)</f>
        <v>4495</v>
      </c>
      <c r="C41" s="57" t="n">
        <f aca="false">SUM(C43-C42)</f>
        <v>4858</v>
      </c>
      <c r="D41" s="79" t="n">
        <f aca="false">SUM(D43-D42)</f>
        <v>5329</v>
      </c>
      <c r="E41" s="58" t="n">
        <f aca="false">C41+D41</f>
        <v>10187</v>
      </c>
    </row>
    <row r="42" customFormat="false" ht="15.95" hidden="false" customHeight="true" outlineLevel="0" collapsed="false">
      <c r="A42" s="48" t="s">
        <v>47</v>
      </c>
      <c r="B42" s="59" t="n">
        <v>39</v>
      </c>
      <c r="C42" s="59" t="n">
        <v>32</v>
      </c>
      <c r="D42" s="59" t="n">
        <v>30</v>
      </c>
      <c r="E42" s="60" t="n">
        <f aca="false">SUM(C42:D42)</f>
        <v>62</v>
      </c>
    </row>
    <row r="43" customFormat="false" ht="15.95" hidden="false" customHeight="true" outlineLevel="0" collapsed="false">
      <c r="A43" s="61" t="s">
        <v>14</v>
      </c>
      <c r="B43" s="62" t="n">
        <f aca="false">SUM(厚狭①!B41+厚狭②!B41+厚狭③!B44)</f>
        <v>4534</v>
      </c>
      <c r="C43" s="62" t="n">
        <f aca="false">SUM(厚狭①!C41+厚狭②!C41+厚狭③!C44)</f>
        <v>4890</v>
      </c>
      <c r="D43" s="62" t="n">
        <f aca="false">SUM(厚狭①!D41+厚狭②!D41+厚狭③!D44)</f>
        <v>5359</v>
      </c>
      <c r="E43" s="63" t="n">
        <f aca="false">C43+D43</f>
        <v>10249</v>
      </c>
    </row>
    <row r="44" customFormat="false" ht="15.95" hidden="false" customHeight="true" outlineLevel="0" collapsed="false">
      <c r="A44" s="64"/>
      <c r="B44" s="80" t="n">
        <f aca="false">SUM(B4:B40)</f>
        <v>847</v>
      </c>
      <c r="C44" s="80" t="n">
        <f aca="false">SUM(C4:C40)</f>
        <v>895</v>
      </c>
      <c r="D44" s="80" t="n">
        <f aca="false">SUM(D4:D40)</f>
        <v>910</v>
      </c>
      <c r="E44" s="80" t="n">
        <f aca="false">SUM(E5:E40)</f>
        <v>1491</v>
      </c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tabColor rgb="FFFF00FF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4" width="15.7449392712551"/>
    <col collapsed="false" hidden="false" max="5" min="2" style="34" width="16.8178137651822"/>
    <col collapsed="false" hidden="false" max="256" min="6" style="34" width="9"/>
    <col collapsed="false" hidden="false" max="257" min="257" style="34" width="15.7449392712551"/>
    <col collapsed="false" hidden="false" max="261" min="258" style="34" width="16.8178137651822"/>
    <col collapsed="false" hidden="false" max="512" min="262" style="34" width="9"/>
    <col collapsed="false" hidden="false" max="513" min="513" style="34" width="15.7449392712551"/>
    <col collapsed="false" hidden="false" max="517" min="514" style="34" width="16.8178137651822"/>
    <col collapsed="false" hidden="false" max="768" min="518" style="34" width="9"/>
    <col collapsed="false" hidden="false" max="769" min="769" style="34" width="15.7449392712551"/>
    <col collapsed="false" hidden="false" max="773" min="770" style="34" width="16.8178137651822"/>
    <col collapsed="false" hidden="false" max="1025" min="774" style="34" width="9"/>
  </cols>
  <sheetData>
    <row r="1" customFormat="false" ht="24.95" hidden="false" customHeight="true" outlineLevel="0" collapsed="false">
      <c r="A1" s="35" t="s">
        <v>28</v>
      </c>
      <c r="B1" s="35"/>
      <c r="C1" s="36" t="str">
        <f aca="false">本山!$C$1</f>
        <v>令和4年3月1日現在</v>
      </c>
      <c r="D1" s="36"/>
      <c r="E1" s="37" t="s">
        <v>304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41" customFormat="true" ht="15.95" hidden="false" customHeight="true" outlineLevel="0" collapsed="false">
      <c r="A2" s="38"/>
      <c r="B2" s="38"/>
      <c r="C2" s="39"/>
      <c r="D2" s="39"/>
      <c r="E2" s="40"/>
    </row>
    <row r="3" customFormat="false" ht="20.1" hidden="false" customHeight="true" outlineLevel="0" collapsed="false">
      <c r="A3" s="42" t="s">
        <v>31</v>
      </c>
      <c r="B3" s="43" t="s">
        <v>32</v>
      </c>
      <c r="C3" s="43" t="s">
        <v>33</v>
      </c>
      <c r="D3" s="43" t="s">
        <v>34</v>
      </c>
      <c r="E3" s="44" t="s">
        <v>27</v>
      </c>
    </row>
    <row r="4" customFormat="false" ht="15.95" hidden="false" customHeight="true" outlineLevel="0" collapsed="false">
      <c r="A4" s="45" t="s">
        <v>305</v>
      </c>
      <c r="B4" s="66" t="n">
        <v>40</v>
      </c>
      <c r="C4" s="66" t="n">
        <v>40</v>
      </c>
      <c r="D4" s="66" t="n">
        <v>45</v>
      </c>
      <c r="E4" s="47" t="n">
        <f aca="false">C4+D4</f>
        <v>85</v>
      </c>
    </row>
    <row r="5" customFormat="false" ht="15.95" hidden="false" customHeight="true" outlineLevel="0" collapsed="false">
      <c r="A5" s="48" t="s">
        <v>306</v>
      </c>
      <c r="B5" s="51" t="n">
        <v>9</v>
      </c>
      <c r="C5" s="51" t="n">
        <v>8</v>
      </c>
      <c r="D5" s="51" t="n">
        <v>9</v>
      </c>
      <c r="E5" s="47" t="n">
        <f aca="false">C5+D5</f>
        <v>17</v>
      </c>
    </row>
    <row r="6" customFormat="false" ht="15.95" hidden="false" customHeight="true" outlineLevel="0" collapsed="false">
      <c r="A6" s="48" t="s">
        <v>307</v>
      </c>
      <c r="B6" s="51" t="n">
        <v>86</v>
      </c>
      <c r="C6" s="51" t="n">
        <v>93</v>
      </c>
      <c r="D6" s="51" t="n">
        <v>102</v>
      </c>
      <c r="E6" s="47" t="n">
        <f aca="false">C6+D6</f>
        <v>195</v>
      </c>
    </row>
    <row r="7" customFormat="false" ht="15.95" hidden="false" customHeight="true" outlineLevel="0" collapsed="false">
      <c r="A7" s="48" t="s">
        <v>308</v>
      </c>
      <c r="B7" s="51" t="n">
        <v>85</v>
      </c>
      <c r="C7" s="51" t="n">
        <v>101</v>
      </c>
      <c r="D7" s="51" t="n">
        <v>108</v>
      </c>
      <c r="E7" s="47" t="n">
        <f aca="false">C7+D7</f>
        <v>209</v>
      </c>
    </row>
    <row r="8" customFormat="false" ht="15.95" hidden="false" customHeight="true" outlineLevel="0" collapsed="false">
      <c r="A8" s="48" t="s">
        <v>309</v>
      </c>
      <c r="B8" s="51" t="n">
        <v>99</v>
      </c>
      <c r="C8" s="51" t="n">
        <v>96</v>
      </c>
      <c r="D8" s="51" t="n">
        <v>125</v>
      </c>
      <c r="E8" s="47" t="n">
        <f aca="false">C8+D8</f>
        <v>221</v>
      </c>
    </row>
    <row r="9" customFormat="false" ht="15.95" hidden="false" customHeight="true" outlineLevel="0" collapsed="false">
      <c r="A9" s="48" t="s">
        <v>310</v>
      </c>
      <c r="B9" s="51" t="n">
        <v>39</v>
      </c>
      <c r="C9" s="51" t="n">
        <v>52</v>
      </c>
      <c r="D9" s="51" t="n">
        <v>45</v>
      </c>
      <c r="E9" s="47" t="n">
        <f aca="false">C9+D9</f>
        <v>97</v>
      </c>
    </row>
    <row r="10" customFormat="false" ht="15.95" hidden="false" customHeight="true" outlineLevel="0" collapsed="false">
      <c r="A10" s="48" t="s">
        <v>311</v>
      </c>
      <c r="B10" s="51" t="n">
        <v>34</v>
      </c>
      <c r="C10" s="51" t="n">
        <v>36</v>
      </c>
      <c r="D10" s="51" t="n">
        <v>35</v>
      </c>
      <c r="E10" s="47" t="n">
        <f aca="false">C10+D10</f>
        <v>71</v>
      </c>
    </row>
    <row r="11" customFormat="false" ht="15.95" hidden="false" customHeight="true" outlineLevel="0" collapsed="false">
      <c r="A11" s="48" t="s">
        <v>312</v>
      </c>
      <c r="B11" s="51" t="n">
        <v>19</v>
      </c>
      <c r="C11" s="51" t="n">
        <v>17</v>
      </c>
      <c r="D11" s="51" t="n">
        <v>21</v>
      </c>
      <c r="E11" s="47" t="n">
        <f aca="false">C11+D11</f>
        <v>38</v>
      </c>
    </row>
    <row r="12" customFormat="false" ht="15.95" hidden="false" customHeight="true" outlineLevel="0" collapsed="false">
      <c r="A12" s="48" t="s">
        <v>313</v>
      </c>
      <c r="B12" s="51" t="n">
        <v>34</v>
      </c>
      <c r="C12" s="51" t="n">
        <v>27</v>
      </c>
      <c r="D12" s="51" t="n">
        <v>37</v>
      </c>
      <c r="E12" s="47" t="n">
        <f aca="false">C12+D12</f>
        <v>64</v>
      </c>
    </row>
    <row r="13" customFormat="false" ht="15.95" hidden="false" customHeight="true" outlineLevel="0" collapsed="false">
      <c r="A13" s="48" t="s">
        <v>314</v>
      </c>
      <c r="B13" s="51" t="n">
        <v>9</v>
      </c>
      <c r="C13" s="51" t="n">
        <v>6</v>
      </c>
      <c r="D13" s="51" t="n">
        <v>8</v>
      </c>
      <c r="E13" s="47" t="n">
        <f aca="false">C13+D13</f>
        <v>14</v>
      </c>
    </row>
    <row r="14" customFormat="false" ht="15.95" hidden="false" customHeight="true" outlineLevel="0" collapsed="false">
      <c r="A14" s="48" t="s">
        <v>315</v>
      </c>
      <c r="B14" s="51" t="n">
        <v>32</v>
      </c>
      <c r="C14" s="51" t="n">
        <v>30</v>
      </c>
      <c r="D14" s="51" t="n">
        <v>31</v>
      </c>
      <c r="E14" s="47" t="n">
        <f aca="false">C14+D14</f>
        <v>61</v>
      </c>
    </row>
    <row r="15" customFormat="false" ht="15.95" hidden="false" customHeight="true" outlineLevel="0" collapsed="false">
      <c r="A15" s="48" t="s">
        <v>316</v>
      </c>
      <c r="B15" s="51" t="n">
        <v>54</v>
      </c>
      <c r="C15" s="51" t="n">
        <v>56</v>
      </c>
      <c r="D15" s="51" t="n">
        <v>53</v>
      </c>
      <c r="E15" s="47" t="n">
        <f aca="false">C15+D15</f>
        <v>109</v>
      </c>
    </row>
    <row r="16" customFormat="false" ht="15.95" hidden="false" customHeight="true" outlineLevel="0" collapsed="false">
      <c r="A16" s="48" t="s">
        <v>317</v>
      </c>
      <c r="B16" s="51" t="n">
        <v>101</v>
      </c>
      <c r="C16" s="51" t="n">
        <v>112</v>
      </c>
      <c r="D16" s="51" t="n">
        <v>110</v>
      </c>
      <c r="E16" s="47" t="n">
        <f aca="false">C16+D16</f>
        <v>222</v>
      </c>
    </row>
    <row r="17" customFormat="false" ht="15.95" hidden="false" customHeight="true" outlineLevel="0" collapsed="false">
      <c r="A17" s="48" t="s">
        <v>318</v>
      </c>
      <c r="B17" s="51" t="n">
        <v>42</v>
      </c>
      <c r="C17" s="51" t="n">
        <v>50</v>
      </c>
      <c r="D17" s="51" t="n">
        <v>45</v>
      </c>
      <c r="E17" s="47" t="n">
        <f aca="false">C17+D17</f>
        <v>95</v>
      </c>
    </row>
    <row r="18" customFormat="false" ht="15.95" hidden="false" customHeight="true" outlineLevel="0" collapsed="false">
      <c r="A18" s="48" t="s">
        <v>319</v>
      </c>
      <c r="B18" s="51" t="n">
        <v>33</v>
      </c>
      <c r="C18" s="51" t="n">
        <v>31</v>
      </c>
      <c r="D18" s="51" t="n">
        <v>40</v>
      </c>
      <c r="E18" s="47" t="n">
        <f aca="false">C18+D18</f>
        <v>71</v>
      </c>
    </row>
    <row r="19" customFormat="false" ht="15.95" hidden="false" customHeight="true" outlineLevel="0" collapsed="false">
      <c r="A19" s="48" t="s">
        <v>320</v>
      </c>
      <c r="B19" s="51" t="n">
        <v>21</v>
      </c>
      <c r="C19" s="51" t="n">
        <v>17</v>
      </c>
      <c r="D19" s="51" t="n">
        <v>19</v>
      </c>
      <c r="E19" s="47" t="n">
        <f aca="false">C19+D19</f>
        <v>36</v>
      </c>
    </row>
    <row r="20" customFormat="false" ht="15.95" hidden="false" customHeight="true" outlineLevel="0" collapsed="false">
      <c r="A20" s="48" t="s">
        <v>321</v>
      </c>
      <c r="B20" s="51" t="n">
        <v>6</v>
      </c>
      <c r="C20" s="51" t="n">
        <v>8</v>
      </c>
      <c r="D20" s="51" t="n">
        <v>7</v>
      </c>
      <c r="E20" s="47" t="n">
        <f aca="false">C20+D20</f>
        <v>15</v>
      </c>
    </row>
    <row r="21" customFormat="false" ht="15.95" hidden="false" customHeight="true" outlineLevel="0" collapsed="false">
      <c r="A21" s="48" t="s">
        <v>322</v>
      </c>
      <c r="B21" s="51" t="n">
        <v>14</v>
      </c>
      <c r="C21" s="51" t="n">
        <v>14</v>
      </c>
      <c r="D21" s="51" t="n">
        <v>16</v>
      </c>
      <c r="E21" s="47" t="n">
        <f aca="false">C21+D21</f>
        <v>30</v>
      </c>
    </row>
    <row r="22" customFormat="false" ht="15.95" hidden="false" customHeight="true" outlineLevel="0" collapsed="false">
      <c r="A22" s="48" t="s">
        <v>323</v>
      </c>
      <c r="B22" s="51" t="n">
        <v>30</v>
      </c>
      <c r="C22" s="51" t="n">
        <v>28</v>
      </c>
      <c r="D22" s="51" t="n">
        <v>34</v>
      </c>
      <c r="E22" s="47" t="n">
        <f aca="false">C22+D22</f>
        <v>62</v>
      </c>
    </row>
    <row r="23" customFormat="false" ht="15.95" hidden="false" customHeight="true" outlineLevel="0" collapsed="false">
      <c r="A23" s="48" t="s">
        <v>324</v>
      </c>
      <c r="B23" s="51" t="n">
        <v>58</v>
      </c>
      <c r="C23" s="51" t="n">
        <v>36</v>
      </c>
      <c r="D23" s="51" t="n">
        <v>53</v>
      </c>
      <c r="E23" s="47" t="n">
        <f aca="false">C23+D23</f>
        <v>89</v>
      </c>
    </row>
    <row r="24" customFormat="false" ht="15.95" hidden="false" customHeight="true" outlineLevel="0" collapsed="false">
      <c r="A24" s="48" t="s">
        <v>325</v>
      </c>
      <c r="B24" s="51" t="n">
        <v>45</v>
      </c>
      <c r="C24" s="51" t="n">
        <v>42</v>
      </c>
      <c r="D24" s="51" t="n">
        <v>64</v>
      </c>
      <c r="E24" s="47" t="n">
        <f aca="false">C24+D24</f>
        <v>106</v>
      </c>
    </row>
    <row r="25" customFormat="false" ht="15.95" hidden="false" customHeight="true" outlineLevel="0" collapsed="false">
      <c r="A25" s="48" t="s">
        <v>326</v>
      </c>
      <c r="B25" s="51" t="n">
        <v>82</v>
      </c>
      <c r="C25" s="51" t="n">
        <v>97</v>
      </c>
      <c r="D25" s="51" t="n">
        <v>87</v>
      </c>
      <c r="E25" s="47" t="n">
        <f aca="false">C25+D25</f>
        <v>184</v>
      </c>
    </row>
    <row r="26" customFormat="false" ht="15.95" hidden="false" customHeight="true" outlineLevel="0" collapsed="false">
      <c r="A26" s="48" t="s">
        <v>327</v>
      </c>
      <c r="B26" s="51" t="n">
        <v>5</v>
      </c>
      <c r="C26" s="51" t="n">
        <v>4</v>
      </c>
      <c r="D26" s="51" t="n">
        <v>7</v>
      </c>
      <c r="E26" s="47" t="n">
        <f aca="false">C26+D26</f>
        <v>11</v>
      </c>
    </row>
    <row r="27" customFormat="false" ht="15.95" hidden="false" customHeight="true" outlineLevel="0" collapsed="false">
      <c r="A27" s="48" t="s">
        <v>328</v>
      </c>
      <c r="B27" s="51" t="n">
        <v>14</v>
      </c>
      <c r="C27" s="51" t="n">
        <v>12</v>
      </c>
      <c r="D27" s="51" t="n">
        <v>16</v>
      </c>
      <c r="E27" s="47" t="n">
        <f aca="false">C27+D27</f>
        <v>28</v>
      </c>
    </row>
    <row r="28" customFormat="false" ht="15.95" hidden="false" customHeight="true" outlineLevel="0" collapsed="false">
      <c r="A28" s="48" t="s">
        <v>329</v>
      </c>
      <c r="B28" s="51" t="n">
        <v>7</v>
      </c>
      <c r="C28" s="51" t="n">
        <v>6</v>
      </c>
      <c r="D28" s="51" t="n">
        <v>11</v>
      </c>
      <c r="E28" s="47" t="n">
        <f aca="false">C28+D28</f>
        <v>17</v>
      </c>
    </row>
    <row r="29" customFormat="false" ht="15.95" hidden="false" customHeight="true" outlineLevel="0" collapsed="false">
      <c r="A29" s="48" t="s">
        <v>330</v>
      </c>
      <c r="B29" s="51" t="n">
        <v>18</v>
      </c>
      <c r="C29" s="51" t="n">
        <v>19</v>
      </c>
      <c r="D29" s="51" t="n">
        <v>18</v>
      </c>
      <c r="E29" s="47" t="n">
        <f aca="false">C29+D29</f>
        <v>37</v>
      </c>
    </row>
    <row r="30" customFormat="false" ht="15.95" hidden="false" customHeight="true" outlineLevel="0" collapsed="false">
      <c r="A30" s="48" t="s">
        <v>331</v>
      </c>
      <c r="B30" s="51" t="n">
        <v>40</v>
      </c>
      <c r="C30" s="51" t="n">
        <v>43</v>
      </c>
      <c r="D30" s="51" t="n">
        <v>46</v>
      </c>
      <c r="E30" s="47" t="n">
        <f aca="false">C30+D30</f>
        <v>89</v>
      </c>
    </row>
    <row r="31" customFormat="false" ht="15.95" hidden="false" customHeight="true" outlineLevel="0" collapsed="false">
      <c r="A31" s="48" t="s">
        <v>332</v>
      </c>
      <c r="B31" s="51" t="n">
        <v>11</v>
      </c>
      <c r="C31" s="51" t="n">
        <v>12</v>
      </c>
      <c r="D31" s="51" t="n">
        <v>11</v>
      </c>
      <c r="E31" s="47" t="n">
        <f aca="false">C31+D31</f>
        <v>23</v>
      </c>
    </row>
    <row r="32" customFormat="false" ht="15.95" hidden="false" customHeight="true" outlineLevel="0" collapsed="false">
      <c r="A32" s="48" t="s">
        <v>333</v>
      </c>
      <c r="B32" s="51" t="n">
        <v>29</v>
      </c>
      <c r="C32" s="51" t="n">
        <v>19</v>
      </c>
      <c r="D32" s="51" t="n">
        <v>30</v>
      </c>
      <c r="E32" s="47" t="n">
        <f aca="false">C32+D32</f>
        <v>49</v>
      </c>
    </row>
    <row r="33" customFormat="false" ht="15.95" hidden="false" customHeight="true" outlineLevel="0" collapsed="false">
      <c r="A33" s="48" t="s">
        <v>334</v>
      </c>
      <c r="B33" s="51" t="n">
        <v>12</v>
      </c>
      <c r="C33" s="51" t="n">
        <v>13</v>
      </c>
      <c r="D33" s="51" t="n">
        <v>14</v>
      </c>
      <c r="E33" s="47" t="n">
        <f aca="false">C33+D33</f>
        <v>27</v>
      </c>
    </row>
    <row r="34" customFormat="false" ht="15.95" hidden="false" customHeight="true" outlineLevel="0" collapsed="false">
      <c r="A34" s="48" t="s">
        <v>335</v>
      </c>
      <c r="B34" s="51" t="n">
        <v>41</v>
      </c>
      <c r="C34" s="51" t="n">
        <v>40</v>
      </c>
      <c r="D34" s="51" t="n">
        <v>42</v>
      </c>
      <c r="E34" s="47" t="n">
        <f aca="false">C34+D34</f>
        <v>82</v>
      </c>
    </row>
    <row r="35" customFormat="false" ht="15.95" hidden="false" customHeight="true" outlineLevel="0" collapsed="false">
      <c r="A35" s="50" t="s">
        <v>336</v>
      </c>
      <c r="B35" s="51" t="n">
        <v>92</v>
      </c>
      <c r="C35" s="51" t="n">
        <v>79</v>
      </c>
      <c r="D35" s="51" t="n">
        <v>64</v>
      </c>
      <c r="E35" s="47" t="n">
        <f aca="false">C35+D35</f>
        <v>143</v>
      </c>
    </row>
    <row r="36" customFormat="false" ht="15.95" hidden="false" customHeight="true" outlineLevel="0" collapsed="false">
      <c r="A36" s="48"/>
      <c r="B36" s="51"/>
      <c r="C36" s="51"/>
      <c r="D36" s="51"/>
      <c r="E36" s="52"/>
    </row>
    <row r="37" customFormat="false" ht="15.95" hidden="false" customHeight="true" outlineLevel="0" collapsed="false">
      <c r="A37" s="48"/>
      <c r="B37" s="51"/>
      <c r="C37" s="51"/>
      <c r="D37" s="51"/>
      <c r="E37" s="52"/>
    </row>
    <row r="38" customFormat="false" ht="15.95" hidden="false" customHeight="true" outlineLevel="0" collapsed="false">
      <c r="A38" s="53"/>
      <c r="B38" s="54"/>
      <c r="C38" s="54"/>
      <c r="D38" s="54"/>
      <c r="E38" s="55"/>
    </row>
    <row r="39" customFormat="false" ht="15.95" hidden="false" customHeight="true" outlineLevel="0" collapsed="false">
      <c r="A39" s="56" t="s">
        <v>46</v>
      </c>
      <c r="B39" s="57" t="n">
        <f aca="false">SUM(B41-B40)</f>
        <v>1188</v>
      </c>
      <c r="C39" s="57" t="n">
        <f aca="false">SUM(C41-C40)</f>
        <v>1207</v>
      </c>
      <c r="D39" s="79" t="n">
        <f aca="false">SUM(D41-D40)</f>
        <v>1333</v>
      </c>
      <c r="E39" s="58" t="n">
        <f aca="false">SUM(E41-E40)</f>
        <v>2540</v>
      </c>
    </row>
    <row r="40" customFormat="false" ht="15.95" hidden="false" customHeight="true" outlineLevel="0" collapsed="false">
      <c r="A40" s="48" t="s">
        <v>47</v>
      </c>
      <c r="B40" s="59" t="n">
        <v>53</v>
      </c>
      <c r="C40" s="59" t="n">
        <v>37</v>
      </c>
      <c r="D40" s="59" t="n">
        <v>20</v>
      </c>
      <c r="E40" s="60" t="n">
        <f aca="false">SUM(C40:D40)</f>
        <v>57</v>
      </c>
    </row>
    <row r="41" customFormat="false" ht="15.95" hidden="false" customHeight="true" outlineLevel="0" collapsed="false">
      <c r="A41" s="61" t="s">
        <v>14</v>
      </c>
      <c r="B41" s="62" t="n">
        <f aca="false">SUM(B4:B38)</f>
        <v>1241</v>
      </c>
      <c r="C41" s="62" t="n">
        <f aca="false">SUM(C4:C38)</f>
        <v>1244</v>
      </c>
      <c r="D41" s="62" t="n">
        <f aca="false">SUM(D4:D38)</f>
        <v>1353</v>
      </c>
      <c r="E41" s="63" t="n">
        <f aca="false">SUM(E4:E38)</f>
        <v>2597</v>
      </c>
    </row>
    <row r="42" customFormat="false" ht="15.95" hidden="false" customHeight="true" outlineLevel="0" collapsed="false">
      <c r="A42" s="64"/>
      <c r="B42" s="65"/>
      <c r="C42" s="65"/>
      <c r="D42" s="65"/>
      <c r="E42" s="65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tabColor rgb="FFFFCC00"/>
    <pageSetUpPr fitToPage="false"/>
  </sheetPr>
  <dimension ref="1:4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4" width="15.7449392712551"/>
    <col collapsed="false" hidden="false" max="5" min="2" style="34" width="16.8178137651822"/>
    <col collapsed="false" hidden="false" max="256" min="6" style="34" width="9"/>
    <col collapsed="false" hidden="false" max="257" min="257" style="34" width="15.7449392712551"/>
    <col collapsed="false" hidden="false" max="261" min="258" style="34" width="16.8178137651822"/>
    <col collapsed="false" hidden="false" max="512" min="262" style="34" width="9"/>
    <col collapsed="false" hidden="false" max="513" min="513" style="34" width="15.7449392712551"/>
    <col collapsed="false" hidden="false" max="517" min="514" style="34" width="16.8178137651822"/>
    <col collapsed="false" hidden="false" max="768" min="518" style="34" width="9"/>
    <col collapsed="false" hidden="false" max="769" min="769" style="34" width="15.7449392712551"/>
    <col collapsed="false" hidden="false" max="773" min="770" style="34" width="16.8178137651822"/>
    <col collapsed="false" hidden="false" max="1025" min="774" style="34" width="9"/>
  </cols>
  <sheetData>
    <row r="1" customFormat="false" ht="24.95" hidden="false" customHeight="true" outlineLevel="0" collapsed="false">
      <c r="A1" s="35" t="s">
        <v>28</v>
      </c>
      <c r="B1" s="35"/>
      <c r="C1" s="36" t="str">
        <f aca="false">本山!$C$1</f>
        <v>令和4年3月1日現在</v>
      </c>
      <c r="D1" s="36"/>
      <c r="E1" s="37" t="s">
        <v>337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41" customFormat="true" ht="15.95" hidden="false" customHeight="true" outlineLevel="0" collapsed="false">
      <c r="A2" s="38"/>
      <c r="B2" s="38"/>
      <c r="C2" s="39"/>
      <c r="D2" s="39"/>
      <c r="E2" s="40"/>
    </row>
    <row r="3" customFormat="false" ht="20.1" hidden="false" customHeight="true" outlineLevel="0" collapsed="false">
      <c r="A3" s="42" t="s">
        <v>31</v>
      </c>
      <c r="B3" s="43" t="s">
        <v>32</v>
      </c>
      <c r="C3" s="43" t="s">
        <v>33</v>
      </c>
      <c r="D3" s="43" t="s">
        <v>34</v>
      </c>
      <c r="E3" s="44" t="s">
        <v>27</v>
      </c>
    </row>
    <row r="4" customFormat="false" ht="15.95" hidden="false" customHeight="true" outlineLevel="0" collapsed="false">
      <c r="A4" s="45" t="s">
        <v>338</v>
      </c>
      <c r="B4" s="66" t="n">
        <v>9</v>
      </c>
      <c r="C4" s="66" t="n">
        <v>11</v>
      </c>
      <c r="D4" s="66" t="n">
        <v>8</v>
      </c>
      <c r="E4" s="47" t="n">
        <f aca="false">C4+D4</f>
        <v>19</v>
      </c>
    </row>
    <row r="5" customFormat="false" ht="15.95" hidden="false" customHeight="true" outlineLevel="0" collapsed="false">
      <c r="A5" s="48" t="s">
        <v>339</v>
      </c>
      <c r="B5" s="51" t="n">
        <v>47</v>
      </c>
      <c r="C5" s="51" t="n">
        <v>33</v>
      </c>
      <c r="D5" s="51" t="n">
        <v>51</v>
      </c>
      <c r="E5" s="47" t="n">
        <f aca="false">C5+D5</f>
        <v>84</v>
      </c>
    </row>
    <row r="6" customFormat="false" ht="15.95" hidden="false" customHeight="true" outlineLevel="0" collapsed="false">
      <c r="A6" s="48" t="s">
        <v>340</v>
      </c>
      <c r="B6" s="51" t="n">
        <v>29</v>
      </c>
      <c r="C6" s="51" t="n">
        <v>27</v>
      </c>
      <c r="D6" s="51" t="n">
        <v>39</v>
      </c>
      <c r="E6" s="47" t="n">
        <f aca="false">C6+D6</f>
        <v>66</v>
      </c>
    </row>
    <row r="7" customFormat="false" ht="15.95" hidden="false" customHeight="true" outlineLevel="0" collapsed="false">
      <c r="A7" s="48" t="s">
        <v>341</v>
      </c>
      <c r="B7" s="51" t="n">
        <v>158</v>
      </c>
      <c r="C7" s="51" t="n">
        <v>150</v>
      </c>
      <c r="D7" s="51" t="n">
        <v>175</v>
      </c>
      <c r="E7" s="47" t="n">
        <f aca="false">C7+D7</f>
        <v>325</v>
      </c>
    </row>
    <row r="8" customFormat="false" ht="15.95" hidden="false" customHeight="true" outlineLevel="0" collapsed="false">
      <c r="A8" s="48" t="s">
        <v>342</v>
      </c>
      <c r="B8" s="51" t="n">
        <v>32</v>
      </c>
      <c r="C8" s="51" t="n">
        <v>24</v>
      </c>
      <c r="D8" s="51" t="n">
        <v>29</v>
      </c>
      <c r="E8" s="47" t="n">
        <f aca="false">C8+D8</f>
        <v>53</v>
      </c>
    </row>
    <row r="9" customFormat="false" ht="15.95" hidden="false" customHeight="true" outlineLevel="0" collapsed="false">
      <c r="A9" s="48" t="s">
        <v>343</v>
      </c>
      <c r="B9" s="51" t="n">
        <v>93</v>
      </c>
      <c r="C9" s="51" t="n">
        <v>99</v>
      </c>
      <c r="D9" s="51" t="n">
        <v>100</v>
      </c>
      <c r="E9" s="47" t="n">
        <f aca="false">C9+D9</f>
        <v>199</v>
      </c>
    </row>
    <row r="10" customFormat="false" ht="15.95" hidden="false" customHeight="true" outlineLevel="0" collapsed="false">
      <c r="A10" s="48" t="s">
        <v>344</v>
      </c>
      <c r="B10" s="51" t="n">
        <v>42</v>
      </c>
      <c r="C10" s="51" t="n">
        <v>40</v>
      </c>
      <c r="D10" s="51" t="n">
        <v>52</v>
      </c>
      <c r="E10" s="47" t="n">
        <f aca="false">C10+D10</f>
        <v>92</v>
      </c>
    </row>
    <row r="11" customFormat="false" ht="15.95" hidden="false" customHeight="true" outlineLevel="0" collapsed="false">
      <c r="A11" s="48" t="s">
        <v>345</v>
      </c>
      <c r="B11" s="51" t="n">
        <v>16</v>
      </c>
      <c r="C11" s="51" t="n">
        <v>12</v>
      </c>
      <c r="D11" s="51" t="n">
        <v>18</v>
      </c>
      <c r="E11" s="47" t="n">
        <f aca="false">C11+D11</f>
        <v>30</v>
      </c>
    </row>
    <row r="12" customFormat="false" ht="15.95" hidden="false" customHeight="true" outlineLevel="0" collapsed="false">
      <c r="A12" s="48" t="s">
        <v>346</v>
      </c>
      <c r="B12" s="51" t="n">
        <v>154</v>
      </c>
      <c r="C12" s="51" t="n">
        <v>127</v>
      </c>
      <c r="D12" s="51" t="n">
        <v>171</v>
      </c>
      <c r="E12" s="47" t="n">
        <f aca="false">C12+D12</f>
        <v>298</v>
      </c>
    </row>
    <row r="13" customFormat="false" ht="15.95" hidden="false" customHeight="true" outlineLevel="0" collapsed="false">
      <c r="A13" s="48" t="s">
        <v>347</v>
      </c>
      <c r="B13" s="51" t="n">
        <v>47</v>
      </c>
      <c r="C13" s="51" t="n">
        <v>44</v>
      </c>
      <c r="D13" s="51" t="n">
        <v>54</v>
      </c>
      <c r="E13" s="47" t="n">
        <f aca="false">C13+D13</f>
        <v>98</v>
      </c>
    </row>
    <row r="14" customFormat="false" ht="15.95" hidden="false" customHeight="true" outlineLevel="0" collapsed="false">
      <c r="A14" s="48" t="s">
        <v>348</v>
      </c>
      <c r="B14" s="51" t="n">
        <v>30</v>
      </c>
      <c r="C14" s="51" t="n">
        <v>30</v>
      </c>
      <c r="D14" s="51" t="n">
        <v>30</v>
      </c>
      <c r="E14" s="47" t="n">
        <f aca="false">C14+D14</f>
        <v>60</v>
      </c>
    </row>
    <row r="15" customFormat="false" ht="15.95" hidden="false" customHeight="true" outlineLevel="0" collapsed="false">
      <c r="A15" s="48" t="s">
        <v>349</v>
      </c>
      <c r="B15" s="51" t="n">
        <v>56</v>
      </c>
      <c r="C15" s="51" t="n">
        <v>54</v>
      </c>
      <c r="D15" s="51" t="n">
        <v>66</v>
      </c>
      <c r="E15" s="47" t="n">
        <f aca="false">C15+D15</f>
        <v>120</v>
      </c>
    </row>
    <row r="16" customFormat="false" ht="15.95" hidden="false" customHeight="true" outlineLevel="0" collapsed="false">
      <c r="A16" s="48" t="s">
        <v>350</v>
      </c>
      <c r="B16" s="51" t="n">
        <v>8</v>
      </c>
      <c r="C16" s="51" t="n">
        <v>10</v>
      </c>
      <c r="D16" s="51" t="n">
        <v>9</v>
      </c>
      <c r="E16" s="47" t="n">
        <f aca="false">C16+D16</f>
        <v>19</v>
      </c>
    </row>
    <row r="17" customFormat="false" ht="15.95" hidden="false" customHeight="true" outlineLevel="0" collapsed="false">
      <c r="A17" s="48" t="s">
        <v>351</v>
      </c>
      <c r="B17" s="51" t="n">
        <v>17</v>
      </c>
      <c r="C17" s="51" t="n">
        <v>17</v>
      </c>
      <c r="D17" s="51" t="n">
        <v>18</v>
      </c>
      <c r="E17" s="47" t="n">
        <f aca="false">C17+D17</f>
        <v>35</v>
      </c>
    </row>
    <row r="18" customFormat="false" ht="15.95" hidden="false" customHeight="true" outlineLevel="0" collapsed="false">
      <c r="A18" s="48" t="s">
        <v>352</v>
      </c>
      <c r="B18" s="51" t="n">
        <v>27</v>
      </c>
      <c r="C18" s="51" t="n">
        <v>25</v>
      </c>
      <c r="D18" s="51" t="n">
        <v>28</v>
      </c>
      <c r="E18" s="47" t="n">
        <f aca="false">C18+D18</f>
        <v>53</v>
      </c>
    </row>
    <row r="19" customFormat="false" ht="15.95" hidden="false" customHeight="true" outlineLevel="0" collapsed="false">
      <c r="A19" s="48" t="s">
        <v>353</v>
      </c>
      <c r="B19" s="51" t="n">
        <v>25</v>
      </c>
      <c r="C19" s="51" t="n">
        <v>24</v>
      </c>
      <c r="D19" s="51" t="n">
        <v>33</v>
      </c>
      <c r="E19" s="47" t="n">
        <f aca="false">C19+D19</f>
        <v>57</v>
      </c>
    </row>
    <row r="20" customFormat="false" ht="15.95" hidden="false" customHeight="true" outlineLevel="0" collapsed="false">
      <c r="A20" s="48" t="s">
        <v>354</v>
      </c>
      <c r="B20" s="51" t="n">
        <v>30</v>
      </c>
      <c r="C20" s="51" t="n">
        <v>23</v>
      </c>
      <c r="D20" s="51" t="n">
        <v>38</v>
      </c>
      <c r="E20" s="47" t="n">
        <f aca="false">C20+D20</f>
        <v>61</v>
      </c>
    </row>
    <row r="21" customFormat="false" ht="15.95" hidden="false" customHeight="true" outlineLevel="0" collapsed="false">
      <c r="A21" s="48" t="s">
        <v>355</v>
      </c>
      <c r="B21" s="51" t="n">
        <v>56</v>
      </c>
      <c r="C21" s="51" t="n">
        <v>49</v>
      </c>
      <c r="D21" s="51" t="n">
        <v>62</v>
      </c>
      <c r="E21" s="47" t="n">
        <f aca="false">C21+D21</f>
        <v>111</v>
      </c>
    </row>
    <row r="22" customFormat="false" ht="15.95" hidden="false" customHeight="true" outlineLevel="0" collapsed="false">
      <c r="A22" s="50" t="s">
        <v>356</v>
      </c>
      <c r="B22" s="51" t="n">
        <v>38</v>
      </c>
      <c r="C22" s="51" t="n">
        <v>30</v>
      </c>
      <c r="D22" s="51" t="n">
        <v>26</v>
      </c>
      <c r="E22" s="47" t="n">
        <f aca="false">C22+D22</f>
        <v>56</v>
      </c>
    </row>
    <row r="23" customFormat="false" ht="15.95" hidden="false" customHeight="true" outlineLevel="0" collapsed="false">
      <c r="A23" s="48"/>
      <c r="B23" s="51"/>
      <c r="C23" s="51"/>
      <c r="D23" s="51"/>
      <c r="E23" s="52"/>
    </row>
    <row r="24" customFormat="false" ht="15.95" hidden="false" customHeight="true" outlineLevel="0" collapsed="false">
      <c r="A24" s="48"/>
      <c r="B24" s="51"/>
      <c r="C24" s="51"/>
      <c r="D24" s="51"/>
      <c r="E24" s="52"/>
    </row>
    <row r="25" customFormat="false" ht="15.95" hidden="false" customHeight="true" outlineLevel="0" collapsed="false">
      <c r="A25" s="48"/>
      <c r="B25" s="51"/>
      <c r="C25" s="51"/>
      <c r="D25" s="51"/>
      <c r="E25" s="52"/>
    </row>
    <row r="26" customFormat="false" ht="15.95" hidden="false" customHeight="true" outlineLevel="0" collapsed="false">
      <c r="A26" s="48"/>
      <c r="B26" s="51"/>
      <c r="C26" s="51"/>
      <c r="D26" s="51"/>
      <c r="E26" s="52"/>
    </row>
    <row r="27" customFormat="false" ht="15.95" hidden="false" customHeight="true" outlineLevel="0" collapsed="false">
      <c r="A27" s="48"/>
      <c r="B27" s="51"/>
      <c r="C27" s="51"/>
      <c r="D27" s="51"/>
      <c r="E27" s="52"/>
    </row>
    <row r="28" customFormat="false" ht="15.95" hidden="false" customHeight="true" outlineLevel="0" collapsed="false">
      <c r="A28" s="48"/>
      <c r="B28" s="51"/>
      <c r="C28" s="51"/>
      <c r="D28" s="51"/>
      <c r="E28" s="52"/>
    </row>
    <row r="29" customFormat="false" ht="15.95" hidden="false" customHeight="true" outlineLevel="0" collapsed="false">
      <c r="A29" s="48"/>
      <c r="B29" s="51"/>
      <c r="C29" s="51"/>
      <c r="D29" s="51"/>
      <c r="E29" s="52"/>
    </row>
    <row r="30" customFormat="false" ht="15.95" hidden="false" customHeight="true" outlineLevel="0" collapsed="false">
      <c r="A30" s="48"/>
      <c r="B30" s="51"/>
      <c r="C30" s="51"/>
      <c r="D30" s="51"/>
      <c r="E30" s="52"/>
    </row>
    <row r="31" customFormat="false" ht="15.95" hidden="false" customHeight="true" outlineLevel="0" collapsed="false">
      <c r="A31" s="48"/>
      <c r="B31" s="51"/>
      <c r="C31" s="51"/>
      <c r="D31" s="51"/>
      <c r="E31" s="52"/>
    </row>
    <row r="32" customFormat="false" ht="15.95" hidden="false" customHeight="true" outlineLevel="0" collapsed="false">
      <c r="A32" s="48"/>
      <c r="B32" s="51"/>
      <c r="C32" s="51"/>
      <c r="D32" s="51"/>
      <c r="E32" s="52"/>
    </row>
    <row r="33" customFormat="false" ht="15.95" hidden="false" customHeight="true" outlineLevel="0" collapsed="false">
      <c r="A33" s="48"/>
      <c r="B33" s="51"/>
      <c r="C33" s="51"/>
      <c r="D33" s="51"/>
      <c r="E33" s="52"/>
    </row>
    <row r="34" customFormat="false" ht="15.95" hidden="false" customHeight="true" outlineLevel="0" collapsed="false">
      <c r="A34" s="48"/>
      <c r="B34" s="51"/>
      <c r="C34" s="51"/>
      <c r="D34" s="51"/>
      <c r="E34" s="52"/>
    </row>
    <row r="35" customFormat="false" ht="15.95" hidden="false" customHeight="true" outlineLevel="0" collapsed="false">
      <c r="A35" s="48"/>
      <c r="B35" s="51"/>
      <c r="C35" s="51"/>
      <c r="D35" s="51"/>
      <c r="E35" s="52"/>
    </row>
    <row r="36" customFormat="false" ht="15.95" hidden="false" customHeight="true" outlineLevel="0" collapsed="false">
      <c r="A36" s="48"/>
      <c r="B36" s="51"/>
      <c r="C36" s="51"/>
      <c r="D36" s="51"/>
      <c r="E36" s="52"/>
    </row>
    <row r="37" customFormat="false" ht="15.95" hidden="false" customHeight="true" outlineLevel="0" collapsed="false">
      <c r="A37" s="53"/>
      <c r="B37" s="54"/>
      <c r="C37" s="54"/>
      <c r="D37" s="54"/>
      <c r="E37" s="55"/>
    </row>
    <row r="38" customFormat="false" ht="15.95" hidden="false" customHeight="true" outlineLevel="0" collapsed="false">
      <c r="A38" s="56" t="s">
        <v>46</v>
      </c>
      <c r="B38" s="57" t="n">
        <f aca="false">SUM(B40-B39)</f>
        <v>912</v>
      </c>
      <c r="C38" s="57" t="n">
        <f aca="false">SUM(C40-C39)</f>
        <v>826</v>
      </c>
      <c r="D38" s="79" t="n">
        <f aca="false">SUM(D40-D39)</f>
        <v>1006</v>
      </c>
      <c r="E38" s="58" t="n">
        <f aca="false">SUM(E40-E39)</f>
        <v>1832</v>
      </c>
    </row>
    <row r="39" customFormat="false" ht="15.95" hidden="false" customHeight="true" outlineLevel="0" collapsed="false">
      <c r="A39" s="48" t="s">
        <v>47</v>
      </c>
      <c r="B39" s="59" t="n">
        <v>2</v>
      </c>
      <c r="C39" s="59" t="n">
        <v>3</v>
      </c>
      <c r="D39" s="59" t="n">
        <v>1</v>
      </c>
      <c r="E39" s="60" t="n">
        <f aca="false">SUM(C39:D39)</f>
        <v>4</v>
      </c>
    </row>
    <row r="40" customFormat="false" ht="15.95" hidden="false" customHeight="true" outlineLevel="0" collapsed="false">
      <c r="A40" s="61" t="s">
        <v>14</v>
      </c>
      <c r="B40" s="62" t="n">
        <f aca="false">SUM(B4:B37)</f>
        <v>914</v>
      </c>
      <c r="C40" s="62" t="n">
        <f aca="false">SUM(C4:C37)</f>
        <v>829</v>
      </c>
      <c r="D40" s="62" t="n">
        <f aca="false">SUM(D4:D37)</f>
        <v>1007</v>
      </c>
      <c r="E40" s="63" t="n">
        <f aca="false">SUM(E4:E37)</f>
        <v>1836</v>
      </c>
    </row>
    <row r="41" customFormat="false" ht="15.95" hidden="false" customHeight="true" outlineLevel="0" collapsed="false">
      <c r="A41" s="64"/>
      <c r="B41" s="65"/>
      <c r="C41" s="65"/>
      <c r="D41" s="65"/>
      <c r="E41" s="65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tabColor rgb="FFFF6600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4" width="15.7449392712551"/>
    <col collapsed="false" hidden="false" max="5" min="2" style="34" width="16.8178137651822"/>
    <col collapsed="false" hidden="false" max="256" min="6" style="34" width="9"/>
    <col collapsed="false" hidden="false" max="257" min="257" style="34" width="15.7449392712551"/>
    <col collapsed="false" hidden="false" max="261" min="258" style="34" width="16.8178137651822"/>
    <col collapsed="false" hidden="false" max="512" min="262" style="34" width="9"/>
    <col collapsed="false" hidden="false" max="513" min="513" style="34" width="15.7449392712551"/>
    <col collapsed="false" hidden="false" max="517" min="514" style="34" width="16.8178137651822"/>
    <col collapsed="false" hidden="false" max="768" min="518" style="34" width="9"/>
    <col collapsed="false" hidden="false" max="769" min="769" style="34" width="15.7449392712551"/>
    <col collapsed="false" hidden="false" max="773" min="770" style="34" width="16.8178137651822"/>
    <col collapsed="false" hidden="false" max="1025" min="774" style="34" width="9"/>
  </cols>
  <sheetData>
    <row r="1" customFormat="false" ht="24.95" hidden="false" customHeight="true" outlineLevel="0" collapsed="false">
      <c r="A1" s="35" t="s">
        <v>28</v>
      </c>
      <c r="B1" s="35"/>
      <c r="C1" s="36" t="str">
        <f aca="false">本山!$C$1</f>
        <v>令和4年3月1日現在</v>
      </c>
      <c r="D1" s="36"/>
      <c r="E1" s="37" t="s">
        <v>357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41" customFormat="true" ht="15.95" hidden="false" customHeight="true" outlineLevel="0" collapsed="false">
      <c r="A2" s="38"/>
      <c r="B2" s="38"/>
      <c r="C2" s="39"/>
      <c r="D2" s="39"/>
      <c r="E2" s="40"/>
    </row>
    <row r="3" customFormat="false" ht="20.1" hidden="false" customHeight="true" outlineLevel="0" collapsed="false">
      <c r="A3" s="42" t="s">
        <v>31</v>
      </c>
      <c r="B3" s="43" t="s">
        <v>32</v>
      </c>
      <c r="C3" s="43" t="s">
        <v>33</v>
      </c>
      <c r="D3" s="43" t="s">
        <v>34</v>
      </c>
      <c r="E3" s="44" t="s">
        <v>27</v>
      </c>
    </row>
    <row r="4" customFormat="false" ht="15.95" hidden="false" customHeight="true" outlineLevel="0" collapsed="false">
      <c r="A4" s="45" t="s">
        <v>358</v>
      </c>
      <c r="B4" s="66" t="n">
        <v>112</v>
      </c>
      <c r="C4" s="66" t="n">
        <v>111</v>
      </c>
      <c r="D4" s="66" t="n">
        <v>121</v>
      </c>
      <c r="E4" s="47" t="n">
        <f aca="false">C4+D4</f>
        <v>232</v>
      </c>
    </row>
    <row r="5" customFormat="false" ht="15.95" hidden="false" customHeight="true" outlineLevel="0" collapsed="false">
      <c r="A5" s="48" t="s">
        <v>359</v>
      </c>
      <c r="B5" s="51" t="n">
        <v>36</v>
      </c>
      <c r="C5" s="51" t="n">
        <v>29</v>
      </c>
      <c r="D5" s="51" t="n">
        <v>40</v>
      </c>
      <c r="E5" s="47" t="n">
        <f aca="false">C5+D5</f>
        <v>69</v>
      </c>
    </row>
    <row r="6" customFormat="false" ht="15.95" hidden="false" customHeight="true" outlineLevel="0" collapsed="false">
      <c r="A6" s="48" t="s">
        <v>360</v>
      </c>
      <c r="B6" s="51" t="n">
        <v>38</v>
      </c>
      <c r="C6" s="51" t="n">
        <v>31</v>
      </c>
      <c r="D6" s="51" t="n">
        <v>41</v>
      </c>
      <c r="E6" s="47" t="n">
        <f aca="false">C6+D6</f>
        <v>72</v>
      </c>
    </row>
    <row r="7" customFormat="false" ht="15.95" hidden="false" customHeight="true" outlineLevel="0" collapsed="false">
      <c r="A7" s="48" t="s">
        <v>361</v>
      </c>
      <c r="B7" s="51" t="n">
        <v>40</v>
      </c>
      <c r="C7" s="51" t="n">
        <v>30</v>
      </c>
      <c r="D7" s="51" t="n">
        <v>35</v>
      </c>
      <c r="E7" s="47" t="n">
        <f aca="false">C7+D7</f>
        <v>65</v>
      </c>
    </row>
    <row r="8" customFormat="false" ht="15.95" hidden="false" customHeight="true" outlineLevel="0" collapsed="false">
      <c r="A8" s="48" t="s">
        <v>362</v>
      </c>
      <c r="B8" s="51" t="n">
        <v>52</v>
      </c>
      <c r="C8" s="51" t="n">
        <v>45</v>
      </c>
      <c r="D8" s="51" t="n">
        <v>44</v>
      </c>
      <c r="E8" s="47" t="n">
        <f aca="false">C8+D8</f>
        <v>89</v>
      </c>
    </row>
    <row r="9" customFormat="false" ht="15.95" hidden="false" customHeight="true" outlineLevel="0" collapsed="false">
      <c r="A9" s="48" t="s">
        <v>363</v>
      </c>
      <c r="B9" s="51" t="n">
        <v>19</v>
      </c>
      <c r="C9" s="51" t="n">
        <v>12</v>
      </c>
      <c r="D9" s="51" t="n">
        <v>16</v>
      </c>
      <c r="E9" s="47" t="n">
        <f aca="false">C9+D9</f>
        <v>28</v>
      </c>
    </row>
    <row r="10" customFormat="false" ht="15.95" hidden="false" customHeight="true" outlineLevel="0" collapsed="false">
      <c r="A10" s="48" t="s">
        <v>364</v>
      </c>
      <c r="B10" s="51" t="n">
        <v>20</v>
      </c>
      <c r="C10" s="51" t="n">
        <v>13</v>
      </c>
      <c r="D10" s="51" t="n">
        <v>26</v>
      </c>
      <c r="E10" s="47" t="n">
        <f aca="false">C10+D10</f>
        <v>39</v>
      </c>
    </row>
    <row r="11" customFormat="false" ht="15.95" hidden="false" customHeight="true" outlineLevel="0" collapsed="false">
      <c r="A11" s="48" t="s">
        <v>365</v>
      </c>
      <c r="B11" s="51" t="n">
        <v>57</v>
      </c>
      <c r="C11" s="51" t="n">
        <v>36</v>
      </c>
      <c r="D11" s="51" t="n">
        <v>60</v>
      </c>
      <c r="E11" s="47" t="n">
        <f aca="false">C11+D11</f>
        <v>96</v>
      </c>
    </row>
    <row r="12" customFormat="false" ht="15.95" hidden="false" customHeight="true" outlineLevel="0" collapsed="false">
      <c r="A12" s="48" t="s">
        <v>366</v>
      </c>
      <c r="B12" s="51" t="n">
        <v>24</v>
      </c>
      <c r="C12" s="51" t="n">
        <v>20</v>
      </c>
      <c r="D12" s="51" t="n">
        <v>29</v>
      </c>
      <c r="E12" s="47" t="n">
        <f aca="false">C12+D12</f>
        <v>49</v>
      </c>
    </row>
    <row r="13" customFormat="false" ht="15.95" hidden="false" customHeight="true" outlineLevel="0" collapsed="false">
      <c r="A13" s="48" t="s">
        <v>367</v>
      </c>
      <c r="B13" s="51" t="n">
        <v>17</v>
      </c>
      <c r="C13" s="51" t="n">
        <v>13</v>
      </c>
      <c r="D13" s="51" t="n">
        <v>22</v>
      </c>
      <c r="E13" s="47" t="n">
        <f aca="false">C13+D13</f>
        <v>35</v>
      </c>
    </row>
    <row r="14" customFormat="false" ht="15.95" hidden="false" customHeight="true" outlineLevel="0" collapsed="false">
      <c r="A14" s="48" t="s">
        <v>368</v>
      </c>
      <c r="B14" s="51" t="n">
        <v>65</v>
      </c>
      <c r="C14" s="51" t="n">
        <v>45</v>
      </c>
      <c r="D14" s="51" t="n">
        <v>65</v>
      </c>
      <c r="E14" s="47" t="n">
        <f aca="false">C14+D14</f>
        <v>110</v>
      </c>
    </row>
    <row r="15" customFormat="false" ht="15.95" hidden="false" customHeight="true" outlineLevel="0" collapsed="false">
      <c r="A15" s="48" t="s">
        <v>369</v>
      </c>
      <c r="B15" s="51" t="n">
        <v>164</v>
      </c>
      <c r="C15" s="51" t="n">
        <v>181</v>
      </c>
      <c r="D15" s="51" t="n">
        <v>213</v>
      </c>
      <c r="E15" s="47" t="n">
        <f aca="false">C15+D15</f>
        <v>394</v>
      </c>
    </row>
    <row r="16" customFormat="false" ht="15.95" hidden="false" customHeight="true" outlineLevel="0" collapsed="false">
      <c r="A16" s="48" t="s">
        <v>370</v>
      </c>
      <c r="B16" s="51" t="n">
        <v>169</v>
      </c>
      <c r="C16" s="51" t="n">
        <v>188</v>
      </c>
      <c r="D16" s="51" t="n">
        <v>202</v>
      </c>
      <c r="E16" s="47" t="n">
        <f aca="false">C16+D16</f>
        <v>390</v>
      </c>
    </row>
    <row r="17" customFormat="false" ht="15.95" hidden="false" customHeight="true" outlineLevel="0" collapsed="false">
      <c r="A17" s="48" t="s">
        <v>371</v>
      </c>
      <c r="B17" s="51" t="n">
        <v>28</v>
      </c>
      <c r="C17" s="51" t="n">
        <v>23</v>
      </c>
      <c r="D17" s="51" t="n">
        <v>34</v>
      </c>
      <c r="E17" s="47" t="n">
        <f aca="false">C17+D17</f>
        <v>57</v>
      </c>
    </row>
    <row r="18" customFormat="false" ht="15.95" hidden="false" customHeight="true" outlineLevel="0" collapsed="false">
      <c r="A18" s="48" t="s">
        <v>372</v>
      </c>
      <c r="B18" s="51" t="n">
        <v>118</v>
      </c>
      <c r="C18" s="51" t="n">
        <v>117</v>
      </c>
      <c r="D18" s="51" t="n">
        <v>129</v>
      </c>
      <c r="E18" s="47" t="n">
        <f aca="false">C18+D18</f>
        <v>246</v>
      </c>
    </row>
    <row r="19" customFormat="false" ht="15.95" hidden="false" customHeight="true" outlineLevel="0" collapsed="false">
      <c r="A19" s="48" t="s">
        <v>373</v>
      </c>
      <c r="B19" s="51" t="n">
        <v>44</v>
      </c>
      <c r="C19" s="51" t="n">
        <v>55</v>
      </c>
      <c r="D19" s="51" t="n">
        <v>53</v>
      </c>
      <c r="E19" s="47" t="n">
        <f aca="false">C19+D19</f>
        <v>108</v>
      </c>
    </row>
    <row r="20" customFormat="false" ht="15.95" hidden="false" customHeight="true" outlineLevel="0" collapsed="false">
      <c r="A20" s="48" t="s">
        <v>374</v>
      </c>
      <c r="B20" s="51" t="n">
        <v>102</v>
      </c>
      <c r="C20" s="51" t="n">
        <v>105</v>
      </c>
      <c r="D20" s="51" t="n">
        <v>101</v>
      </c>
      <c r="E20" s="47" t="n">
        <f aca="false">C20+D20</f>
        <v>206</v>
      </c>
    </row>
    <row r="21" customFormat="false" ht="15.95" hidden="false" customHeight="true" outlineLevel="0" collapsed="false">
      <c r="A21" s="48" t="s">
        <v>375</v>
      </c>
      <c r="B21" s="51" t="n">
        <v>47</v>
      </c>
      <c r="C21" s="51" t="n">
        <v>49</v>
      </c>
      <c r="D21" s="51" t="n">
        <v>59</v>
      </c>
      <c r="E21" s="47" t="n">
        <f aca="false">C21+D21</f>
        <v>108</v>
      </c>
    </row>
    <row r="22" customFormat="false" ht="15.95" hidden="false" customHeight="true" outlineLevel="0" collapsed="false">
      <c r="A22" s="48" t="s">
        <v>376</v>
      </c>
      <c r="B22" s="51" t="n">
        <v>124</v>
      </c>
      <c r="C22" s="51" t="n">
        <v>115</v>
      </c>
      <c r="D22" s="51" t="n">
        <v>132</v>
      </c>
      <c r="E22" s="47" t="n">
        <f aca="false">C22+D22</f>
        <v>247</v>
      </c>
    </row>
    <row r="23" customFormat="false" ht="15.95" hidden="false" customHeight="true" outlineLevel="0" collapsed="false">
      <c r="A23" s="48" t="s">
        <v>377</v>
      </c>
      <c r="B23" s="51" t="n">
        <v>17</v>
      </c>
      <c r="C23" s="51" t="n">
        <v>15</v>
      </c>
      <c r="D23" s="51" t="n">
        <v>17</v>
      </c>
      <c r="E23" s="47" t="n">
        <f aca="false">C23+D23</f>
        <v>32</v>
      </c>
    </row>
    <row r="24" customFormat="false" ht="15.95" hidden="false" customHeight="true" outlineLevel="0" collapsed="false">
      <c r="A24" s="48" t="s">
        <v>378</v>
      </c>
      <c r="B24" s="51" t="n">
        <v>58</v>
      </c>
      <c r="C24" s="51" t="n">
        <v>69</v>
      </c>
      <c r="D24" s="51" t="n">
        <v>74</v>
      </c>
      <c r="E24" s="47" t="n">
        <f aca="false">C24+D24</f>
        <v>143</v>
      </c>
    </row>
    <row r="25" customFormat="false" ht="15.95" hidden="false" customHeight="true" outlineLevel="0" collapsed="false">
      <c r="A25" s="48" t="s">
        <v>379</v>
      </c>
      <c r="B25" s="51" t="n">
        <v>58</v>
      </c>
      <c r="C25" s="51" t="n">
        <v>53</v>
      </c>
      <c r="D25" s="51" t="n">
        <v>61</v>
      </c>
      <c r="E25" s="47" t="n">
        <f aca="false">C25+D25</f>
        <v>114</v>
      </c>
    </row>
    <row r="26" customFormat="false" ht="15.95" hidden="false" customHeight="true" outlineLevel="0" collapsed="false">
      <c r="A26" s="48" t="s">
        <v>380</v>
      </c>
      <c r="B26" s="51" t="n">
        <v>24</v>
      </c>
      <c r="C26" s="51" t="n">
        <v>19</v>
      </c>
      <c r="D26" s="51" t="n">
        <v>25</v>
      </c>
      <c r="E26" s="47" t="n">
        <f aca="false">C26+D26</f>
        <v>44</v>
      </c>
    </row>
    <row r="27" customFormat="false" ht="15.95" hidden="false" customHeight="true" outlineLevel="0" collapsed="false">
      <c r="A27" s="48" t="s">
        <v>381</v>
      </c>
      <c r="B27" s="51" t="n">
        <v>50</v>
      </c>
      <c r="C27" s="51" t="n">
        <v>58</v>
      </c>
      <c r="D27" s="51" t="n">
        <v>63</v>
      </c>
      <c r="E27" s="47" t="n">
        <f aca="false">C27+D27</f>
        <v>121</v>
      </c>
    </row>
    <row r="28" customFormat="false" ht="15.95" hidden="false" customHeight="true" outlineLevel="0" collapsed="false">
      <c r="A28" s="48" t="s">
        <v>382</v>
      </c>
      <c r="B28" s="51" t="n">
        <v>30</v>
      </c>
      <c r="C28" s="51" t="n">
        <v>36</v>
      </c>
      <c r="D28" s="51" t="n">
        <v>30</v>
      </c>
      <c r="E28" s="47" t="n">
        <f aca="false">C28+D28</f>
        <v>66</v>
      </c>
    </row>
    <row r="29" customFormat="false" ht="15.95" hidden="false" customHeight="true" outlineLevel="0" collapsed="false">
      <c r="A29" s="48" t="s">
        <v>383</v>
      </c>
      <c r="B29" s="51" t="n">
        <v>28</v>
      </c>
      <c r="C29" s="51" t="n">
        <v>29</v>
      </c>
      <c r="D29" s="51" t="n">
        <v>30</v>
      </c>
      <c r="E29" s="47" t="n">
        <f aca="false">C29+D29</f>
        <v>59</v>
      </c>
    </row>
    <row r="30" customFormat="false" ht="15.95" hidden="false" customHeight="true" outlineLevel="0" collapsed="false">
      <c r="A30" s="48" t="s">
        <v>384</v>
      </c>
      <c r="B30" s="51" t="n">
        <v>70</v>
      </c>
      <c r="C30" s="51" t="n">
        <v>79</v>
      </c>
      <c r="D30" s="51" t="n">
        <v>40</v>
      </c>
      <c r="E30" s="47" t="n">
        <f aca="false">C30+D30</f>
        <v>119</v>
      </c>
    </row>
    <row r="31" customFormat="false" ht="15.95" hidden="false" customHeight="true" outlineLevel="0" collapsed="false">
      <c r="A31" s="48" t="s">
        <v>385</v>
      </c>
      <c r="B31" s="51" t="n">
        <v>6</v>
      </c>
      <c r="C31" s="51" t="n">
        <v>5</v>
      </c>
      <c r="D31" s="51" t="n">
        <v>6</v>
      </c>
      <c r="E31" s="47" t="n">
        <f aca="false">C31+D31</f>
        <v>11</v>
      </c>
    </row>
    <row r="32" customFormat="false" ht="15.95" hidden="false" customHeight="true" outlineLevel="0" collapsed="false">
      <c r="A32" s="48" t="s">
        <v>386</v>
      </c>
      <c r="B32" s="51" t="n">
        <v>89</v>
      </c>
      <c r="C32" s="51" t="n">
        <v>91</v>
      </c>
      <c r="D32" s="51" t="n">
        <v>103</v>
      </c>
      <c r="E32" s="47" t="n">
        <f aca="false">C32+D32</f>
        <v>194</v>
      </c>
    </row>
    <row r="33" customFormat="false" ht="15.95" hidden="false" customHeight="true" outlineLevel="0" collapsed="false">
      <c r="A33" s="48" t="s">
        <v>387</v>
      </c>
      <c r="B33" s="51" t="n">
        <v>44</v>
      </c>
      <c r="C33" s="51" t="n">
        <v>19</v>
      </c>
      <c r="D33" s="51" t="n">
        <v>25</v>
      </c>
      <c r="E33" s="47" t="n">
        <f aca="false">C33+D33</f>
        <v>44</v>
      </c>
    </row>
    <row r="34" customFormat="false" ht="15.95" hidden="false" customHeight="true" outlineLevel="0" collapsed="false">
      <c r="A34" s="48" t="s">
        <v>388</v>
      </c>
      <c r="B34" s="51" t="n">
        <v>5</v>
      </c>
      <c r="C34" s="51" t="n">
        <v>0</v>
      </c>
      <c r="D34" s="51" t="n">
        <v>5</v>
      </c>
      <c r="E34" s="47" t="n">
        <f aca="false">C34+D34</f>
        <v>5</v>
      </c>
    </row>
    <row r="35" customFormat="false" ht="15.95" hidden="false" customHeight="true" outlineLevel="0" collapsed="false">
      <c r="A35" s="50" t="s">
        <v>389</v>
      </c>
      <c r="B35" s="51" t="n">
        <v>215</v>
      </c>
      <c r="C35" s="51" t="n">
        <v>163</v>
      </c>
      <c r="D35" s="51" t="n">
        <v>137</v>
      </c>
      <c r="E35" s="47" t="n">
        <f aca="false">C35+D35</f>
        <v>300</v>
      </c>
    </row>
    <row r="36" customFormat="false" ht="15.95" hidden="false" customHeight="true" outlineLevel="0" collapsed="false">
      <c r="A36" s="50"/>
      <c r="B36" s="51"/>
      <c r="C36" s="51"/>
      <c r="D36" s="51"/>
      <c r="E36" s="52"/>
    </row>
    <row r="37" customFormat="false" ht="15.95" hidden="false" customHeight="true" outlineLevel="0" collapsed="false">
      <c r="A37" s="48"/>
      <c r="B37" s="51"/>
      <c r="C37" s="51"/>
      <c r="D37" s="51"/>
      <c r="E37" s="52"/>
    </row>
    <row r="38" customFormat="false" ht="15.95" hidden="false" customHeight="true" outlineLevel="0" collapsed="false">
      <c r="A38" s="53"/>
      <c r="B38" s="54"/>
      <c r="C38" s="54"/>
      <c r="D38" s="54"/>
      <c r="E38" s="55"/>
    </row>
    <row r="39" customFormat="false" ht="15.95" hidden="false" customHeight="true" outlineLevel="0" collapsed="false">
      <c r="A39" s="56" t="s">
        <v>46</v>
      </c>
      <c r="B39" s="57" t="n">
        <f aca="false">B41-B40</f>
        <v>1906</v>
      </c>
      <c r="C39" s="57" t="n">
        <f aca="false">SUM(C41-C40)</f>
        <v>1816</v>
      </c>
      <c r="D39" s="81" t="n">
        <f aca="false">SUM(D41-D40)</f>
        <v>1995</v>
      </c>
      <c r="E39" s="58" t="n">
        <f aca="false">SUM(E41-E40)</f>
        <v>3811</v>
      </c>
    </row>
    <row r="40" customFormat="false" ht="15.95" hidden="false" customHeight="true" outlineLevel="0" collapsed="false">
      <c r="A40" s="48" t="s">
        <v>47</v>
      </c>
      <c r="B40" s="59" t="n">
        <v>64</v>
      </c>
      <c r="C40" s="59" t="n">
        <v>38</v>
      </c>
      <c r="D40" s="59" t="n">
        <v>43</v>
      </c>
      <c r="E40" s="60" t="n">
        <f aca="false">SUM(C40:D40)</f>
        <v>81</v>
      </c>
    </row>
    <row r="41" customFormat="false" ht="15.95" hidden="false" customHeight="true" outlineLevel="0" collapsed="false">
      <c r="A41" s="61" t="s">
        <v>14</v>
      </c>
      <c r="B41" s="62" t="n">
        <f aca="false">SUM(B4:B38)</f>
        <v>1970</v>
      </c>
      <c r="C41" s="62" t="n">
        <f aca="false">SUM(C4:C38)</f>
        <v>1854</v>
      </c>
      <c r="D41" s="62" t="n">
        <f aca="false">SUM(D4:D38)</f>
        <v>2038</v>
      </c>
      <c r="E41" s="63" t="n">
        <f aca="false">SUM(E4:E38)</f>
        <v>3892</v>
      </c>
    </row>
    <row r="42" customFormat="false" ht="15.95" hidden="false" customHeight="true" outlineLevel="0" collapsed="false">
      <c r="A42" s="64"/>
      <c r="B42" s="65"/>
      <c r="C42" s="65"/>
      <c r="D42" s="65"/>
      <c r="E42" s="65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tabColor rgb="FF800000"/>
    <pageSetUpPr fitToPage="false"/>
  </sheetPr>
  <dimension ref="1:46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4" width="15.7449392712551"/>
    <col collapsed="false" hidden="false" max="5" min="2" style="34" width="16.8178137651822"/>
    <col collapsed="false" hidden="false" max="256" min="6" style="34" width="9"/>
    <col collapsed="false" hidden="false" max="257" min="257" style="34" width="15.7449392712551"/>
    <col collapsed="false" hidden="false" max="261" min="258" style="34" width="16.8178137651822"/>
    <col collapsed="false" hidden="false" max="512" min="262" style="34" width="9"/>
    <col collapsed="false" hidden="false" max="513" min="513" style="34" width="15.7449392712551"/>
    <col collapsed="false" hidden="false" max="517" min="514" style="34" width="16.8178137651822"/>
    <col collapsed="false" hidden="false" max="768" min="518" style="34" width="9"/>
    <col collapsed="false" hidden="false" max="769" min="769" style="34" width="15.7449392712551"/>
    <col collapsed="false" hidden="false" max="773" min="770" style="34" width="16.8178137651822"/>
    <col collapsed="false" hidden="false" max="1025" min="774" style="34" width="9"/>
  </cols>
  <sheetData>
    <row r="1" customFormat="false" ht="24.95" hidden="false" customHeight="true" outlineLevel="0" collapsed="false">
      <c r="A1" s="35" t="s">
        <v>28</v>
      </c>
      <c r="B1" s="35"/>
      <c r="C1" s="36" t="str">
        <f aca="false">本山!$C$1</f>
        <v>令和4年3月1日現在</v>
      </c>
      <c r="D1" s="36"/>
      <c r="E1" s="37" t="s">
        <v>390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41" customFormat="true" ht="15.95" hidden="false" customHeight="true" outlineLevel="0" collapsed="false">
      <c r="A2" s="38"/>
      <c r="B2" s="38"/>
      <c r="C2" s="39"/>
      <c r="D2" s="39"/>
      <c r="E2" s="40"/>
    </row>
    <row r="3" customFormat="false" ht="20.1" hidden="false" customHeight="true" outlineLevel="0" collapsed="false">
      <c r="A3" s="42" t="s">
        <v>31</v>
      </c>
      <c r="B3" s="43" t="s">
        <v>32</v>
      </c>
      <c r="C3" s="43" t="s">
        <v>33</v>
      </c>
      <c r="D3" s="43" t="s">
        <v>34</v>
      </c>
      <c r="E3" s="44" t="s">
        <v>27</v>
      </c>
    </row>
    <row r="4" customFormat="false" ht="15.95" hidden="false" customHeight="true" outlineLevel="0" collapsed="false">
      <c r="A4" s="45" t="s">
        <v>391</v>
      </c>
      <c r="B4" s="66" t="n">
        <v>33</v>
      </c>
      <c r="C4" s="66" t="n">
        <v>32</v>
      </c>
      <c r="D4" s="66" t="n">
        <v>29</v>
      </c>
      <c r="E4" s="47" t="n">
        <f aca="false">C4+D4</f>
        <v>61</v>
      </c>
    </row>
    <row r="5" customFormat="false" ht="15.95" hidden="false" customHeight="true" outlineLevel="0" collapsed="false">
      <c r="A5" s="48" t="s">
        <v>392</v>
      </c>
      <c r="B5" s="51" t="n">
        <v>40</v>
      </c>
      <c r="C5" s="51" t="n">
        <v>37</v>
      </c>
      <c r="D5" s="51" t="n">
        <v>47</v>
      </c>
      <c r="E5" s="47" t="n">
        <f aca="false">C5+D5</f>
        <v>84</v>
      </c>
    </row>
    <row r="6" customFormat="false" ht="15.95" hidden="false" customHeight="true" outlineLevel="0" collapsed="false">
      <c r="A6" s="48" t="s">
        <v>393</v>
      </c>
      <c r="B6" s="51" t="n">
        <v>49</v>
      </c>
      <c r="C6" s="51" t="n">
        <v>44</v>
      </c>
      <c r="D6" s="51" t="n">
        <v>61</v>
      </c>
      <c r="E6" s="47" t="n">
        <f aca="false">C6+D6</f>
        <v>105</v>
      </c>
    </row>
    <row r="7" customFormat="false" ht="15.95" hidden="false" customHeight="true" outlineLevel="0" collapsed="false">
      <c r="A7" s="48" t="s">
        <v>394</v>
      </c>
      <c r="B7" s="51" t="n">
        <v>36</v>
      </c>
      <c r="C7" s="51" t="n">
        <v>24</v>
      </c>
      <c r="D7" s="51" t="n">
        <v>35</v>
      </c>
      <c r="E7" s="47" t="n">
        <f aca="false">C7+D7</f>
        <v>59</v>
      </c>
    </row>
    <row r="8" customFormat="false" ht="15.95" hidden="false" customHeight="true" outlineLevel="0" collapsed="false">
      <c r="A8" s="48" t="s">
        <v>395</v>
      </c>
      <c r="B8" s="51" t="n">
        <v>52</v>
      </c>
      <c r="C8" s="51" t="n">
        <v>72</v>
      </c>
      <c r="D8" s="51" t="n">
        <v>66</v>
      </c>
      <c r="E8" s="47" t="n">
        <f aca="false">C8+D8</f>
        <v>138</v>
      </c>
    </row>
    <row r="9" customFormat="false" ht="15.95" hidden="false" customHeight="true" outlineLevel="0" collapsed="false">
      <c r="A9" s="48" t="s">
        <v>396</v>
      </c>
      <c r="B9" s="51" t="n">
        <v>20</v>
      </c>
      <c r="C9" s="51" t="n">
        <v>26</v>
      </c>
      <c r="D9" s="51" t="n">
        <v>22</v>
      </c>
      <c r="E9" s="47" t="n">
        <f aca="false">C9+D9</f>
        <v>48</v>
      </c>
    </row>
    <row r="10" customFormat="false" ht="15.95" hidden="false" customHeight="true" outlineLevel="0" collapsed="false">
      <c r="A10" s="48" t="s">
        <v>397</v>
      </c>
      <c r="B10" s="51" t="n">
        <v>21</v>
      </c>
      <c r="C10" s="51" t="n">
        <v>21</v>
      </c>
      <c r="D10" s="51" t="n">
        <v>22</v>
      </c>
      <c r="E10" s="47" t="n">
        <f aca="false">C10+D10</f>
        <v>43</v>
      </c>
    </row>
    <row r="11" customFormat="false" ht="15.95" hidden="false" customHeight="true" outlineLevel="0" collapsed="false">
      <c r="A11" s="48" t="s">
        <v>398</v>
      </c>
      <c r="B11" s="51" t="n">
        <v>52</v>
      </c>
      <c r="C11" s="51" t="n">
        <v>43</v>
      </c>
      <c r="D11" s="51" t="n">
        <v>54</v>
      </c>
      <c r="E11" s="47" t="n">
        <f aca="false">C11+D11</f>
        <v>97</v>
      </c>
    </row>
    <row r="12" customFormat="false" ht="15.95" hidden="false" customHeight="true" outlineLevel="0" collapsed="false">
      <c r="A12" s="48" t="s">
        <v>399</v>
      </c>
      <c r="B12" s="51" t="n">
        <v>8</v>
      </c>
      <c r="C12" s="51" t="n">
        <v>10</v>
      </c>
      <c r="D12" s="51" t="n">
        <v>7</v>
      </c>
      <c r="E12" s="47" t="n">
        <f aca="false">C12+D12</f>
        <v>17</v>
      </c>
    </row>
    <row r="13" customFormat="false" ht="15.95" hidden="false" customHeight="true" outlineLevel="0" collapsed="false">
      <c r="A13" s="48" t="s">
        <v>400</v>
      </c>
      <c r="B13" s="51" t="n">
        <v>21</v>
      </c>
      <c r="C13" s="51" t="n">
        <v>19</v>
      </c>
      <c r="D13" s="51" t="n">
        <v>21</v>
      </c>
      <c r="E13" s="47" t="n">
        <f aca="false">C13+D13</f>
        <v>40</v>
      </c>
    </row>
    <row r="14" customFormat="false" ht="15.95" hidden="false" customHeight="true" outlineLevel="0" collapsed="false">
      <c r="A14" s="48" t="s">
        <v>401</v>
      </c>
      <c r="B14" s="51" t="n">
        <v>19</v>
      </c>
      <c r="C14" s="51" t="n">
        <v>20</v>
      </c>
      <c r="D14" s="51" t="n">
        <v>18</v>
      </c>
      <c r="E14" s="47" t="n">
        <f aca="false">C14+D14</f>
        <v>38</v>
      </c>
    </row>
    <row r="15" customFormat="false" ht="15.95" hidden="false" customHeight="true" outlineLevel="0" collapsed="false">
      <c r="A15" s="48" t="s">
        <v>402</v>
      </c>
      <c r="B15" s="51" t="n">
        <v>35</v>
      </c>
      <c r="C15" s="51" t="n">
        <v>28</v>
      </c>
      <c r="D15" s="51" t="n">
        <v>39</v>
      </c>
      <c r="E15" s="47" t="n">
        <f aca="false">C15+D15</f>
        <v>67</v>
      </c>
    </row>
    <row r="16" customFormat="false" ht="15.95" hidden="false" customHeight="true" outlineLevel="0" collapsed="false">
      <c r="A16" s="48" t="s">
        <v>403</v>
      </c>
      <c r="B16" s="51" t="n">
        <v>33</v>
      </c>
      <c r="C16" s="51" t="n">
        <v>30</v>
      </c>
      <c r="D16" s="51" t="n">
        <v>34</v>
      </c>
      <c r="E16" s="47" t="n">
        <f aca="false">C16+D16</f>
        <v>64</v>
      </c>
    </row>
    <row r="17" customFormat="false" ht="15.95" hidden="false" customHeight="true" outlineLevel="0" collapsed="false">
      <c r="A17" s="48" t="s">
        <v>404</v>
      </c>
      <c r="B17" s="51" t="n">
        <v>65</v>
      </c>
      <c r="C17" s="51" t="n">
        <v>65</v>
      </c>
      <c r="D17" s="51" t="n">
        <v>70</v>
      </c>
      <c r="E17" s="47" t="n">
        <f aca="false">C17+D17</f>
        <v>135</v>
      </c>
    </row>
    <row r="18" customFormat="false" ht="15.95" hidden="false" customHeight="true" outlineLevel="0" collapsed="false">
      <c r="A18" s="67" t="s">
        <v>405</v>
      </c>
      <c r="B18" s="51" t="n">
        <v>53</v>
      </c>
      <c r="C18" s="51" t="n">
        <v>33</v>
      </c>
      <c r="D18" s="51" t="n">
        <v>46</v>
      </c>
      <c r="E18" s="47" t="n">
        <f aca="false">C18+D18</f>
        <v>79</v>
      </c>
    </row>
    <row r="19" customFormat="false" ht="15.95" hidden="false" customHeight="true" outlineLevel="0" collapsed="false">
      <c r="A19" s="48"/>
      <c r="B19" s="51"/>
      <c r="C19" s="51"/>
      <c r="D19" s="51"/>
      <c r="E19" s="52"/>
    </row>
    <row r="20" customFormat="false" ht="15.95" hidden="false" customHeight="true" outlineLevel="0" collapsed="false">
      <c r="A20" s="48"/>
      <c r="B20" s="51"/>
      <c r="C20" s="51"/>
      <c r="D20" s="51"/>
      <c r="E20" s="52"/>
    </row>
    <row r="21" customFormat="false" ht="15.95" hidden="false" customHeight="true" outlineLevel="0" collapsed="false">
      <c r="A21" s="48"/>
      <c r="B21" s="51"/>
      <c r="C21" s="51"/>
      <c r="D21" s="51"/>
      <c r="E21" s="52"/>
    </row>
    <row r="22" customFormat="false" ht="15.95" hidden="false" customHeight="true" outlineLevel="0" collapsed="false">
      <c r="A22" s="48"/>
      <c r="B22" s="51"/>
      <c r="C22" s="51"/>
      <c r="D22" s="51"/>
      <c r="E22" s="52"/>
    </row>
    <row r="23" customFormat="false" ht="15.95" hidden="false" customHeight="true" outlineLevel="0" collapsed="false">
      <c r="A23" s="48"/>
      <c r="B23" s="51"/>
      <c r="C23" s="51"/>
      <c r="D23" s="51"/>
      <c r="E23" s="52"/>
    </row>
    <row r="24" customFormat="false" ht="15.95" hidden="false" customHeight="true" outlineLevel="0" collapsed="false">
      <c r="A24" s="48"/>
      <c r="B24" s="51"/>
      <c r="C24" s="51"/>
      <c r="D24" s="51"/>
      <c r="E24" s="52"/>
    </row>
    <row r="25" customFormat="false" ht="15.95" hidden="false" customHeight="true" outlineLevel="0" collapsed="false">
      <c r="A25" s="48"/>
      <c r="B25" s="51"/>
      <c r="C25" s="51"/>
      <c r="D25" s="51"/>
      <c r="E25" s="52"/>
    </row>
    <row r="26" customFormat="false" ht="15.95" hidden="false" customHeight="true" outlineLevel="0" collapsed="false">
      <c r="A26" s="48"/>
      <c r="B26" s="51"/>
      <c r="C26" s="51"/>
      <c r="D26" s="51"/>
      <c r="E26" s="52"/>
    </row>
    <row r="27" customFormat="false" ht="15.95" hidden="false" customHeight="true" outlineLevel="0" collapsed="false">
      <c r="A27" s="48"/>
      <c r="B27" s="51"/>
      <c r="C27" s="51"/>
      <c r="D27" s="51"/>
      <c r="E27" s="52"/>
    </row>
    <row r="28" customFormat="false" ht="15.95" hidden="false" customHeight="true" outlineLevel="0" collapsed="false">
      <c r="A28" s="48"/>
      <c r="B28" s="51"/>
      <c r="C28" s="51"/>
      <c r="D28" s="51"/>
      <c r="E28" s="52"/>
    </row>
    <row r="29" customFormat="false" ht="15.95" hidden="false" customHeight="true" outlineLevel="0" collapsed="false">
      <c r="A29" s="48"/>
      <c r="B29" s="51"/>
      <c r="C29" s="51"/>
      <c r="D29" s="51"/>
      <c r="E29" s="52"/>
    </row>
    <row r="30" customFormat="false" ht="15.95" hidden="false" customHeight="true" outlineLevel="0" collapsed="false">
      <c r="A30" s="48"/>
      <c r="B30" s="51"/>
      <c r="C30" s="51"/>
      <c r="D30" s="51"/>
      <c r="E30" s="52"/>
    </row>
    <row r="31" customFormat="false" ht="15.95" hidden="false" customHeight="true" outlineLevel="0" collapsed="false">
      <c r="A31" s="48"/>
      <c r="B31" s="51"/>
      <c r="C31" s="51"/>
      <c r="D31" s="51"/>
      <c r="E31" s="52"/>
    </row>
    <row r="32" customFormat="false" ht="15.95" hidden="false" customHeight="true" outlineLevel="0" collapsed="false">
      <c r="A32" s="48"/>
      <c r="B32" s="51"/>
      <c r="C32" s="51"/>
      <c r="D32" s="51"/>
      <c r="E32" s="52"/>
    </row>
    <row r="33" customFormat="false" ht="15.95" hidden="false" customHeight="true" outlineLevel="0" collapsed="false">
      <c r="A33" s="48"/>
      <c r="B33" s="51"/>
      <c r="C33" s="51"/>
      <c r="D33" s="51"/>
      <c r="E33" s="52"/>
    </row>
    <row r="34" customFormat="false" ht="15.95" hidden="false" customHeight="true" outlineLevel="0" collapsed="false">
      <c r="A34" s="48"/>
      <c r="B34" s="51"/>
      <c r="C34" s="51"/>
      <c r="D34" s="51"/>
      <c r="E34" s="52"/>
    </row>
    <row r="35" customFormat="false" ht="15.95" hidden="false" customHeight="true" outlineLevel="0" collapsed="false">
      <c r="A35" s="48"/>
      <c r="B35" s="51"/>
      <c r="C35" s="51"/>
      <c r="D35" s="51"/>
      <c r="E35" s="52"/>
    </row>
    <row r="36" customFormat="false" ht="15.95" hidden="false" customHeight="true" outlineLevel="0" collapsed="false">
      <c r="A36" s="48"/>
      <c r="B36" s="51"/>
      <c r="C36" s="51"/>
      <c r="D36" s="51"/>
      <c r="E36" s="52"/>
    </row>
    <row r="37" customFormat="false" ht="15.95" hidden="false" customHeight="true" outlineLevel="0" collapsed="false">
      <c r="A37" s="48"/>
      <c r="B37" s="51"/>
      <c r="C37" s="51"/>
      <c r="D37" s="51"/>
      <c r="E37" s="52"/>
    </row>
    <row r="38" customFormat="false" ht="15.95" hidden="false" customHeight="true" outlineLevel="0" collapsed="false">
      <c r="A38" s="53"/>
      <c r="B38" s="54"/>
      <c r="C38" s="54"/>
      <c r="D38" s="54"/>
      <c r="E38" s="55"/>
    </row>
    <row r="39" customFormat="false" ht="15.95" hidden="false" customHeight="true" outlineLevel="0" collapsed="false">
      <c r="A39" s="56" t="s">
        <v>46</v>
      </c>
      <c r="B39" s="57" t="n">
        <f aca="false">SUM(B41-B40)</f>
        <v>508</v>
      </c>
      <c r="C39" s="57" t="n">
        <f aca="false">SUM(C41-C40)</f>
        <v>491</v>
      </c>
      <c r="D39" s="79" t="n">
        <f aca="false">SUM(D41-D40)</f>
        <v>550</v>
      </c>
      <c r="E39" s="58" t="n">
        <f aca="false">SUM(E41-E40)</f>
        <v>1041</v>
      </c>
    </row>
    <row r="40" customFormat="false" ht="15.95" hidden="false" customHeight="true" outlineLevel="0" collapsed="false">
      <c r="A40" s="48" t="s">
        <v>47</v>
      </c>
      <c r="B40" s="59" t="n">
        <v>29</v>
      </c>
      <c r="C40" s="59" t="n">
        <v>13</v>
      </c>
      <c r="D40" s="59" t="n">
        <v>21</v>
      </c>
      <c r="E40" s="60" t="n">
        <f aca="false">SUM(C40:D40)</f>
        <v>34</v>
      </c>
    </row>
    <row r="41" customFormat="false" ht="15.95" hidden="false" customHeight="true" outlineLevel="0" collapsed="false">
      <c r="A41" s="61" t="s">
        <v>14</v>
      </c>
      <c r="B41" s="62" t="n">
        <f aca="false">SUM(B4:B38)</f>
        <v>537</v>
      </c>
      <c r="C41" s="62" t="n">
        <f aca="false">SUM(C4:C38)</f>
        <v>504</v>
      </c>
      <c r="D41" s="62" t="n">
        <f aca="false">SUM(D4:D38)</f>
        <v>571</v>
      </c>
      <c r="E41" s="63" t="n">
        <f aca="false">SUM(E4:E38)</f>
        <v>1075</v>
      </c>
    </row>
    <row r="42" customFormat="false" ht="15.95" hidden="false" customHeight="true" outlineLevel="0" collapsed="false">
      <c r="A42" s="64"/>
      <c r="B42" s="65"/>
      <c r="C42" s="65"/>
      <c r="D42" s="65"/>
      <c r="E42" s="65"/>
    </row>
    <row r="43" customFormat="false" ht="15.95" hidden="false" customHeight="true" outlineLevel="0" collapsed="false">
      <c r="A43" s="82"/>
      <c r="B43" s="43" t="s">
        <v>32</v>
      </c>
      <c r="C43" s="43" t="s">
        <v>33</v>
      </c>
      <c r="D43" s="43" t="s">
        <v>34</v>
      </c>
      <c r="E43" s="44" t="s">
        <v>27</v>
      </c>
    </row>
    <row r="44" customFormat="false" ht="15.95" hidden="false" customHeight="true" outlineLevel="0" collapsed="false">
      <c r="A44" s="56" t="s">
        <v>46</v>
      </c>
      <c r="B44" s="57" t="n">
        <f aca="false">本山!B39+赤崎!B39+須恵!B41+小野田!B39+高泊!B39+高千帆!B40+有帆!B39+厚狭③!B41+厚陽!B38+出合!B39+埴生!B39+津布田!B39</f>
        <v>28343</v>
      </c>
      <c r="C44" s="66" t="n">
        <f aca="false">本山!C39+赤崎!C39+須恵!C41+小野田!C39+高泊!C39+高千帆!C40+有帆!C39+厚狭③!C41+厚陽!C38+出合!C39+埴生!C39+津布田!C39</f>
        <v>28565</v>
      </c>
      <c r="D44" s="66" t="n">
        <f aca="false">本山!D39+赤崎!D39+須恵!D41+小野田!D39+高泊!D39+高千帆!D40+有帆!D39+厚狭③!D41+厚陽!D38+出合!D39+埴生!D39+津布田!D39</f>
        <v>31433</v>
      </c>
      <c r="E44" s="47" t="n">
        <f aca="false">本山!E39+赤崎!E39+須恵!E41+小野田!E39+高泊!E39+高千帆!E40+有帆!E39+厚狭③!E41+厚陽!E38+出合!E39+埴生!E39+津布田!E39</f>
        <v>59998</v>
      </c>
    </row>
    <row r="45" customFormat="false" ht="15.95" hidden="false" customHeight="true" outlineLevel="0" collapsed="false">
      <c r="A45" s="48" t="s">
        <v>47</v>
      </c>
      <c r="B45" s="59" t="n">
        <f aca="false">本山!B40+赤崎!B40+須恵!B42+小野田!B40+高泊!B40+高千帆!B41+有帆!B40+厚狭③!B42+厚陽!B39+出合!B40+埴生!B40+津布田!B40</f>
        <v>499</v>
      </c>
      <c r="C45" s="59" t="n">
        <f aca="false">本山!C40+赤崎!C40+須恵!C42+小野田!C40+高泊!C40+高千帆!C41+有帆!C40+厚狭③!C42+厚陽!C39+出合!C40+埴生!C40+津布田!C40</f>
        <v>356</v>
      </c>
      <c r="D45" s="59" t="n">
        <f aca="false">本山!D40+赤崎!D40+須恵!D42+小野田!D40+高泊!D40+高千帆!D41+有帆!D40+厚狭③!D42+厚陽!D39+出合!D40+埴生!D40+津布田!D40</f>
        <v>332</v>
      </c>
      <c r="E45" s="60" t="n">
        <f aca="false">本山!E40+赤崎!E40+須恵!E42+小野田!E40+高泊!E40+高千帆!E41+有帆!E40+厚狭③!E42+厚陽!E39+出合!E40+埴生!E40+津布田!E40</f>
        <v>688</v>
      </c>
    </row>
    <row r="46" customFormat="false" ht="27.95" hidden="false" customHeight="true" outlineLevel="0" collapsed="false">
      <c r="A46" s="61" t="s">
        <v>14</v>
      </c>
      <c r="B46" s="62" t="n">
        <f aca="false">本山!B41+赤崎!B41+須恵!B43+小野田!B41+高泊!B41+高千帆!B42+有帆!B41+厚狭③!B43+厚陽!B40+出合!B41+埴生!B41+津布田!B41</f>
        <v>28842</v>
      </c>
      <c r="C46" s="62" t="n">
        <f aca="false">本山!C41+赤崎!C41+須恵!C43+小野田!C41+高泊!C41+高千帆!C42+有帆!C41+厚狭③!C43+厚陽!C40+出合!C41+埴生!C41+津布田!C41</f>
        <v>28921</v>
      </c>
      <c r="D46" s="62" t="n">
        <f aca="false">本山!D41+赤崎!D41+須恵!D43+小野田!D41+高泊!D41+高千帆!D42+有帆!D41+厚狭③!D43+厚陽!D40+出合!D41+埴生!D41+津布田!D41</f>
        <v>31765</v>
      </c>
      <c r="E46" s="63" t="n">
        <f aca="false">本山!E41+赤崎!E41+須恵!E43+小野田!E41+高泊!E41+高千帆!E42+有帆!E41+厚狭③!E43+厚陽!E40+出合!E41+埴生!E41+津布田!E41</f>
        <v>60686</v>
      </c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tabColor rgb="FF333399"/>
    <pageSetUpPr fitToPage="false"/>
  </sheetPr>
  <dimension ref="1:2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6" min="1" style="83" width="12.748987854251"/>
    <col collapsed="false" hidden="false" max="256" min="7" style="83" width="9"/>
    <col collapsed="false" hidden="false" max="262" min="257" style="83" width="12.748987854251"/>
    <col collapsed="false" hidden="false" max="512" min="263" style="83" width="9"/>
    <col collapsed="false" hidden="false" max="518" min="513" style="83" width="12.748987854251"/>
    <col collapsed="false" hidden="false" max="768" min="519" style="83" width="9"/>
    <col collapsed="false" hidden="false" max="774" min="769" style="83" width="12.748987854251"/>
    <col collapsed="false" hidden="false" max="1025" min="775" style="83" width="9"/>
  </cols>
  <sheetData>
    <row r="1" customFormat="false" ht="24.95" hidden="false" customHeight="true" outlineLevel="0" collapsed="false">
      <c r="A1" s="35" t="s">
        <v>406</v>
      </c>
      <c r="B1" s="35"/>
      <c r="C1" s="35"/>
      <c r="D1" s="84" t="str">
        <f aca="false">本山!$C$1</f>
        <v>令和4年3月1日現在</v>
      </c>
      <c r="E1" s="84"/>
      <c r="F1" s="85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87" customFormat="true" ht="24.95" hidden="false" customHeight="true" outlineLevel="0" collapsed="false">
      <c r="A2" s="86"/>
      <c r="B2" s="86"/>
      <c r="C2" s="86"/>
      <c r="D2" s="86"/>
      <c r="E2" s="86"/>
      <c r="F2" s="86"/>
    </row>
    <row r="3" customFormat="false" ht="24.95" hidden="false" customHeight="true" outlineLevel="0" collapsed="false">
      <c r="A3" s="88"/>
      <c r="B3" s="89"/>
      <c r="C3" s="90" t="s">
        <v>32</v>
      </c>
      <c r="D3" s="90" t="s">
        <v>33</v>
      </c>
      <c r="E3" s="90" t="s">
        <v>34</v>
      </c>
      <c r="F3" s="91" t="s">
        <v>27</v>
      </c>
      <c r="G3" s="0"/>
      <c r="H3" s="0"/>
      <c r="I3" s="0"/>
      <c r="J3" s="0"/>
      <c r="K3" s="0"/>
      <c r="L3" s="0"/>
      <c r="M3" s="0"/>
      <c r="N3" s="0"/>
      <c r="O3" s="0"/>
      <c r="P3" s="0"/>
      <c r="Q3" s="0"/>
      <c r="R3" s="0"/>
      <c r="S3" s="0"/>
      <c r="T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s="87" customFormat="true" ht="8.1" hidden="false" customHeight="true" outlineLevel="0" collapsed="false">
      <c r="A4" s="92"/>
      <c r="B4" s="93"/>
      <c r="C4" s="93"/>
      <c r="D4" s="93"/>
      <c r="E4" s="93"/>
      <c r="F4" s="93"/>
    </row>
    <row r="5" customFormat="false" ht="24.95" hidden="false" customHeight="true" outlineLevel="0" collapsed="false">
      <c r="A5" s="94" t="s">
        <v>407</v>
      </c>
      <c r="B5" s="94" t="s">
        <v>46</v>
      </c>
      <c r="C5" s="95" t="n">
        <f aca="false">SUM(本山!B39,赤崎!B39,須恵!B41,小野田!B39,高泊!B39,高千帆!B40,有帆!B39)</f>
        <v>19334</v>
      </c>
      <c r="D5" s="95" t="n">
        <f aca="false">SUM(本山!C39,赤崎!C39,須恵!C41,小野田!C39,高泊!C39,高千帆!C40,有帆!C39)</f>
        <v>19367</v>
      </c>
      <c r="E5" s="95" t="n">
        <f aca="false">SUM(本山!D39,赤崎!D39,須恵!D41,小野田!D39,高泊!D39,高千帆!D40,有帆!D39)</f>
        <v>21220</v>
      </c>
      <c r="F5" s="96" t="n">
        <f aca="false">SUM(D5:E5)</f>
        <v>40587</v>
      </c>
      <c r="G5" s="0"/>
      <c r="H5" s="0"/>
      <c r="I5" s="0"/>
      <c r="J5" s="0"/>
      <c r="K5" s="0"/>
      <c r="L5" s="0"/>
      <c r="M5" s="0"/>
      <c r="N5" s="0"/>
      <c r="O5" s="0"/>
      <c r="P5" s="0"/>
      <c r="Q5" s="0"/>
      <c r="R5" s="0"/>
      <c r="S5" s="0"/>
      <c r="T5" s="0"/>
      <c r="U5" s="0"/>
      <c r="V5" s="0"/>
      <c r="W5" s="0"/>
      <c r="X5" s="0"/>
      <c r="Y5" s="0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customFormat="false" ht="24.95" hidden="false" customHeight="true" outlineLevel="0" collapsed="false">
      <c r="A6" s="94"/>
      <c r="B6" s="94" t="s">
        <v>47</v>
      </c>
      <c r="C6" s="95" t="n">
        <f aca="false">SUM(本山!B40,赤崎!B40,須恵!B42,小野田!B40,高泊!B40,高千帆!B41,有帆!B40)</f>
        <v>312</v>
      </c>
      <c r="D6" s="95" t="n">
        <f aca="false">SUM(本山!C40,赤崎!C40,須恵!C42,小野田!C40,高泊!C40,高千帆!C41,有帆!C40)</f>
        <v>233</v>
      </c>
      <c r="E6" s="95" t="n">
        <f aca="false">SUM(本山!D40,赤崎!D40,須恵!D42,小野田!D40,高泊!D40,高千帆!D41,有帆!D40)</f>
        <v>217</v>
      </c>
      <c r="F6" s="96" t="n">
        <f aca="false">SUM(D6:E6)</f>
        <v>450</v>
      </c>
      <c r="G6" s="0"/>
      <c r="H6" s="0"/>
      <c r="I6" s="0"/>
      <c r="J6" s="0"/>
      <c r="K6" s="0"/>
      <c r="L6" s="0"/>
      <c r="M6" s="0"/>
      <c r="N6" s="0"/>
      <c r="O6" s="0"/>
      <c r="P6" s="0"/>
      <c r="Q6" s="0"/>
      <c r="R6" s="0"/>
      <c r="S6" s="0"/>
      <c r="T6" s="0"/>
      <c r="U6" s="0"/>
      <c r="V6" s="0"/>
      <c r="W6" s="0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s="87" customFormat="true" ht="24.95" hidden="false" customHeight="true" outlineLevel="0" collapsed="false">
      <c r="A7" s="97" t="s">
        <v>408</v>
      </c>
      <c r="B7" s="97"/>
      <c r="C7" s="96" t="n">
        <f aca="false">SUM(C5:C6)</f>
        <v>19646</v>
      </c>
      <c r="D7" s="96" t="n">
        <f aca="false">SUM(D5:D6)</f>
        <v>19600</v>
      </c>
      <c r="E7" s="96" t="n">
        <f aca="false">SUM(E5:E6)</f>
        <v>21437</v>
      </c>
      <c r="F7" s="96" t="n">
        <f aca="false">SUM(F5:F6)</f>
        <v>41037</v>
      </c>
    </row>
    <row r="8" customFormat="false" ht="8.1" hidden="false" customHeight="true" outlineLevel="0" collapsed="false">
      <c r="A8" s="0"/>
      <c r="B8" s="98"/>
      <c r="C8" s="99"/>
      <c r="D8" s="99"/>
      <c r="E8" s="99"/>
      <c r="F8" s="100"/>
      <c r="G8" s="0"/>
      <c r="H8" s="0"/>
      <c r="I8" s="0"/>
      <c r="J8" s="0"/>
      <c r="K8" s="0"/>
      <c r="L8" s="0"/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customFormat="false" ht="24.95" hidden="false" customHeight="true" outlineLevel="0" collapsed="false">
      <c r="A9" s="94" t="s">
        <v>409</v>
      </c>
      <c r="B9" s="94" t="s">
        <v>46</v>
      </c>
      <c r="C9" s="95" t="n">
        <f aca="false">SUM(厚狭③!B41,出合!B39,厚陽!B38,埴生!B39,津布田!B39)</f>
        <v>9009</v>
      </c>
      <c r="D9" s="95" t="n">
        <f aca="false">SUM(厚狭③!C41,出合!C39,厚陽!C38,埴生!C39,津布田!C39)</f>
        <v>9198</v>
      </c>
      <c r="E9" s="101" t="n">
        <f aca="false">SUM(厚狭③!D41,出合!D39,厚陽!D38,埴生!D39,津布田!D39)</f>
        <v>10213</v>
      </c>
      <c r="F9" s="102" t="n">
        <f aca="false">SUM(D9:E9)</f>
        <v>19411</v>
      </c>
      <c r="G9" s="0"/>
      <c r="H9" s="0"/>
      <c r="I9" s="0"/>
      <c r="J9" s="0"/>
      <c r="K9" s="0"/>
      <c r="L9" s="0"/>
      <c r="M9" s="0"/>
      <c r="N9" s="0"/>
      <c r="O9" s="0"/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customFormat="false" ht="24.95" hidden="false" customHeight="true" outlineLevel="0" collapsed="false">
      <c r="A10" s="94"/>
      <c r="B10" s="94" t="s">
        <v>47</v>
      </c>
      <c r="C10" s="95" t="n">
        <f aca="false">SUM(厚狭③!B42,出合!B40,厚陽!B39,埴生!B40,津布田!B40)</f>
        <v>187</v>
      </c>
      <c r="D10" s="95" t="n">
        <f aca="false">SUM(厚狭③!C42,出合!C40,厚陽!C39,埴生!C40,津布田!C40)</f>
        <v>123</v>
      </c>
      <c r="E10" s="95" t="n">
        <f aca="false">SUM(厚狭③!D42,出合!D40,厚陽!D39,埴生!D40,津布田!D40)</f>
        <v>115</v>
      </c>
      <c r="F10" s="96" t="n">
        <f aca="false">SUM(D10:E10)</f>
        <v>238</v>
      </c>
      <c r="G10" s="0"/>
      <c r="H10" s="0"/>
      <c r="I10" s="0"/>
      <c r="J10" s="0"/>
      <c r="K10" s="0"/>
      <c r="L10" s="0"/>
      <c r="M10" s="0"/>
      <c r="N10" s="0"/>
      <c r="O10" s="0"/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s="87" customFormat="true" ht="24.95" hidden="false" customHeight="true" outlineLevel="0" collapsed="false">
      <c r="A11" s="97" t="s">
        <v>408</v>
      </c>
      <c r="B11" s="97"/>
      <c r="C11" s="96" t="n">
        <f aca="false">SUM(C9:C10)</f>
        <v>9196</v>
      </c>
      <c r="D11" s="96" t="n">
        <f aca="false">SUM(D9:D10)</f>
        <v>9321</v>
      </c>
      <c r="E11" s="96" t="n">
        <f aca="false">SUM(E9:E10)</f>
        <v>10328</v>
      </c>
      <c r="F11" s="96" t="n">
        <f aca="false">SUM(F9:F10)</f>
        <v>19649</v>
      </c>
    </row>
    <row r="12" customFormat="false" ht="8.1" hidden="false" customHeight="true" outlineLevel="0" collapsed="false">
      <c r="A12" s="0"/>
      <c r="B12" s="0"/>
      <c r="C12" s="103"/>
      <c r="D12" s="103"/>
      <c r="E12" s="103"/>
      <c r="F12" s="104"/>
      <c r="G12" s="0"/>
      <c r="H12" s="0"/>
      <c r="I12" s="0"/>
      <c r="J12" s="0"/>
      <c r="K12" s="0"/>
      <c r="L12" s="0"/>
      <c r="M12" s="0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customFormat="false" ht="24.95" hidden="false" customHeight="true" outlineLevel="0" collapsed="false">
      <c r="A13" s="105"/>
      <c r="B13" s="94" t="s">
        <v>46</v>
      </c>
      <c r="C13" s="96" t="n">
        <f aca="false">SUM(C5,C9)</f>
        <v>28343</v>
      </c>
      <c r="D13" s="96" t="n">
        <f aca="false">SUM(D5,D9)</f>
        <v>28565</v>
      </c>
      <c r="E13" s="96" t="n">
        <f aca="false">SUM(E5,E9)</f>
        <v>31433</v>
      </c>
      <c r="F13" s="96" t="n">
        <f aca="false">SUM(D13:E13)</f>
        <v>59998</v>
      </c>
      <c r="G13" s="0"/>
      <c r="H13" s="0"/>
      <c r="I13" s="0"/>
      <c r="J13" s="0"/>
      <c r="K13" s="0"/>
      <c r="L13" s="0"/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customFormat="false" ht="24.95" hidden="false" customHeight="true" outlineLevel="0" collapsed="false">
      <c r="A14" s="106" t="s">
        <v>14</v>
      </c>
      <c r="B14" s="94" t="s">
        <v>47</v>
      </c>
      <c r="C14" s="96" t="n">
        <f aca="false">SUM(C6,C10)</f>
        <v>499</v>
      </c>
      <c r="D14" s="96" t="n">
        <f aca="false">SUM(D6,D10)</f>
        <v>356</v>
      </c>
      <c r="E14" s="96" t="n">
        <f aca="false">SUM(E6,E10)</f>
        <v>332</v>
      </c>
      <c r="F14" s="96" t="n">
        <f aca="false">SUM(D14:E14)</f>
        <v>688</v>
      </c>
      <c r="G14" s="0"/>
      <c r="H14" s="0"/>
      <c r="I14" s="0"/>
      <c r="J14" s="0"/>
      <c r="K14" s="0"/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customFormat="false" ht="24.95" hidden="false" customHeight="true" outlineLevel="0" collapsed="false">
      <c r="A15" s="107"/>
      <c r="B15" s="94" t="s">
        <v>410</v>
      </c>
      <c r="C15" s="96" t="n">
        <f aca="false">SUM(C13:C14)</f>
        <v>28842</v>
      </c>
      <c r="D15" s="96" t="n">
        <f aca="false">SUM(D13:D14)</f>
        <v>28921</v>
      </c>
      <c r="E15" s="96" t="n">
        <f aca="false">SUM(E13:E14)</f>
        <v>31765</v>
      </c>
      <c r="F15" s="96" t="n">
        <f aca="false">SUM(F13:F14)</f>
        <v>60686</v>
      </c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0"/>
      <c r="IQ15" s="0"/>
      <c r="IR15" s="0"/>
      <c r="IS15" s="0"/>
      <c r="IT15" s="0"/>
      <c r="IU15" s="0"/>
      <c r="IV15" s="0"/>
      <c r="IW15" s="0"/>
      <c r="IX15" s="0"/>
      <c r="IY15" s="0"/>
      <c r="IZ15" s="0"/>
      <c r="JA15" s="0"/>
      <c r="JB15" s="0"/>
      <c r="JC15" s="0"/>
      <c r="JD15" s="0"/>
      <c r="JE15" s="0"/>
      <c r="JF15" s="0"/>
      <c r="JG15" s="0"/>
      <c r="JH15" s="0"/>
      <c r="JI15" s="0"/>
      <c r="JJ15" s="0"/>
      <c r="JK15" s="0"/>
      <c r="JL15" s="0"/>
      <c r="JM15" s="0"/>
      <c r="JN15" s="0"/>
      <c r="JO15" s="0"/>
      <c r="JP15" s="0"/>
      <c r="JQ15" s="0"/>
      <c r="JR15" s="0"/>
      <c r="JS15" s="0"/>
      <c r="JT15" s="0"/>
      <c r="JU15" s="0"/>
      <c r="JV15" s="0"/>
      <c r="JW15" s="0"/>
      <c r="JX15" s="0"/>
      <c r="JY15" s="0"/>
      <c r="JZ15" s="0"/>
      <c r="KA15" s="0"/>
      <c r="KB15" s="0"/>
      <c r="KC15" s="0"/>
      <c r="KD15" s="0"/>
      <c r="KE15" s="0"/>
      <c r="KF15" s="0"/>
      <c r="KG15" s="0"/>
      <c r="KH15" s="0"/>
      <c r="KI15" s="0"/>
      <c r="KJ15" s="0"/>
      <c r="KK15" s="0"/>
      <c r="KL15" s="0"/>
      <c r="KM15" s="0"/>
      <c r="KN15" s="0"/>
      <c r="KO15" s="0"/>
      <c r="KP15" s="0"/>
      <c r="KQ15" s="0"/>
      <c r="KR15" s="0"/>
      <c r="KS15" s="0"/>
      <c r="KT15" s="0"/>
      <c r="KU15" s="0"/>
      <c r="KV15" s="0"/>
      <c r="KW15" s="0"/>
      <c r="KX15" s="0"/>
      <c r="KY15" s="0"/>
      <c r="KZ15" s="0"/>
      <c r="LA15" s="0"/>
      <c r="LB15" s="0"/>
      <c r="LC15" s="0"/>
      <c r="LD15" s="0"/>
      <c r="LE15" s="0"/>
      <c r="LF15" s="0"/>
      <c r="LG15" s="0"/>
      <c r="LH15" s="0"/>
      <c r="LI15" s="0"/>
      <c r="LJ15" s="0"/>
      <c r="LK15" s="0"/>
      <c r="LL15" s="0"/>
      <c r="LM15" s="0"/>
      <c r="LN15" s="0"/>
      <c r="LO15" s="0"/>
      <c r="LP15" s="0"/>
      <c r="LQ15" s="0"/>
      <c r="LR15" s="0"/>
      <c r="LS15" s="0"/>
      <c r="LT15" s="0"/>
      <c r="LU15" s="0"/>
      <c r="LV15" s="0"/>
      <c r="LW15" s="0"/>
      <c r="LX15" s="0"/>
      <c r="LY15" s="0"/>
      <c r="LZ15" s="0"/>
      <c r="MA15" s="0"/>
      <c r="MB15" s="0"/>
      <c r="MC15" s="0"/>
      <c r="MD15" s="0"/>
      <c r="ME15" s="0"/>
      <c r="MF15" s="0"/>
      <c r="MG15" s="0"/>
      <c r="MH15" s="0"/>
      <c r="MI15" s="0"/>
      <c r="MJ15" s="0"/>
      <c r="MK15" s="0"/>
      <c r="ML15" s="0"/>
      <c r="MM15" s="0"/>
      <c r="MN15" s="0"/>
      <c r="MO15" s="0"/>
      <c r="MP15" s="0"/>
      <c r="MQ15" s="0"/>
      <c r="MR15" s="0"/>
      <c r="MS15" s="0"/>
      <c r="MT15" s="0"/>
      <c r="MU15" s="0"/>
      <c r="MV15" s="0"/>
      <c r="MW15" s="0"/>
      <c r="MX15" s="0"/>
      <c r="MY15" s="0"/>
      <c r="MZ15" s="0"/>
      <c r="NA15" s="0"/>
      <c r="NB15" s="0"/>
      <c r="NC15" s="0"/>
      <c r="ND15" s="0"/>
      <c r="NE15" s="0"/>
      <c r="NF15" s="0"/>
      <c r="NG15" s="0"/>
      <c r="NH15" s="0"/>
      <c r="NI15" s="0"/>
      <c r="NJ15" s="0"/>
      <c r="NK15" s="0"/>
      <c r="NL15" s="0"/>
      <c r="NM15" s="0"/>
      <c r="NN15" s="0"/>
      <c r="NO15" s="0"/>
      <c r="NP15" s="0"/>
      <c r="NQ15" s="0"/>
      <c r="NR15" s="0"/>
      <c r="NS15" s="0"/>
      <c r="NT15" s="0"/>
      <c r="NU15" s="0"/>
      <c r="NV15" s="0"/>
      <c r="NW15" s="0"/>
      <c r="NX15" s="0"/>
      <c r="NY15" s="0"/>
      <c r="NZ15" s="0"/>
      <c r="OA15" s="0"/>
      <c r="OB15" s="0"/>
      <c r="OC15" s="0"/>
      <c r="OD15" s="0"/>
      <c r="OE15" s="0"/>
      <c r="OF15" s="0"/>
      <c r="OG15" s="0"/>
      <c r="OH15" s="0"/>
      <c r="OI15" s="0"/>
      <c r="OJ15" s="0"/>
      <c r="OK15" s="0"/>
      <c r="OL15" s="0"/>
      <c r="OM15" s="0"/>
      <c r="ON15" s="0"/>
      <c r="OO15" s="0"/>
      <c r="OP15" s="0"/>
      <c r="OQ15" s="0"/>
      <c r="OR15" s="0"/>
      <c r="OS15" s="0"/>
      <c r="OT15" s="0"/>
      <c r="OU15" s="0"/>
      <c r="OV15" s="0"/>
      <c r="OW15" s="0"/>
      <c r="OX15" s="0"/>
      <c r="OY15" s="0"/>
      <c r="OZ15" s="0"/>
      <c r="PA15" s="0"/>
      <c r="PB15" s="0"/>
      <c r="PC15" s="0"/>
      <c r="PD15" s="0"/>
      <c r="PE15" s="0"/>
      <c r="PF15" s="0"/>
      <c r="PG15" s="0"/>
      <c r="PH15" s="0"/>
      <c r="PI15" s="0"/>
      <c r="PJ15" s="0"/>
      <c r="PK15" s="0"/>
      <c r="PL15" s="0"/>
      <c r="PM15" s="0"/>
      <c r="PN15" s="0"/>
      <c r="PO15" s="0"/>
      <c r="PP15" s="0"/>
      <c r="PQ15" s="0"/>
      <c r="PR15" s="0"/>
      <c r="PS15" s="0"/>
      <c r="PT15" s="0"/>
      <c r="PU15" s="0"/>
      <c r="PV15" s="0"/>
      <c r="PW15" s="0"/>
      <c r="PX15" s="0"/>
      <c r="PY15" s="0"/>
      <c r="PZ15" s="0"/>
      <c r="QA15" s="0"/>
      <c r="QB15" s="0"/>
      <c r="QC15" s="0"/>
      <c r="QD15" s="0"/>
      <c r="QE15" s="0"/>
      <c r="QF15" s="0"/>
      <c r="QG15" s="0"/>
      <c r="QH15" s="0"/>
      <c r="QI15" s="0"/>
      <c r="QJ15" s="0"/>
      <c r="QK15" s="0"/>
      <c r="QL15" s="0"/>
      <c r="QM15" s="0"/>
      <c r="QN15" s="0"/>
      <c r="QO15" s="0"/>
      <c r="QP15" s="0"/>
      <c r="QQ15" s="0"/>
      <c r="QR15" s="0"/>
      <c r="QS15" s="0"/>
      <c r="QT15" s="0"/>
      <c r="QU15" s="0"/>
      <c r="QV15" s="0"/>
      <c r="QW15" s="0"/>
      <c r="QX15" s="0"/>
      <c r="QY15" s="0"/>
      <c r="QZ15" s="0"/>
      <c r="RA15" s="0"/>
      <c r="RB15" s="0"/>
      <c r="RC15" s="0"/>
      <c r="RD15" s="0"/>
      <c r="RE15" s="0"/>
      <c r="RF15" s="0"/>
      <c r="RG15" s="0"/>
      <c r="RH15" s="0"/>
      <c r="RI15" s="0"/>
      <c r="RJ15" s="0"/>
      <c r="RK15" s="0"/>
      <c r="RL15" s="0"/>
      <c r="RM15" s="0"/>
      <c r="RN15" s="0"/>
      <c r="RO15" s="0"/>
      <c r="RP15" s="0"/>
      <c r="RQ15" s="0"/>
      <c r="RR15" s="0"/>
      <c r="RS15" s="0"/>
      <c r="RT15" s="0"/>
      <c r="RU15" s="0"/>
      <c r="RV15" s="0"/>
      <c r="RW15" s="0"/>
      <c r="RX15" s="0"/>
      <c r="RY15" s="0"/>
      <c r="RZ15" s="0"/>
      <c r="SA15" s="0"/>
      <c r="SB15" s="0"/>
      <c r="SC15" s="0"/>
      <c r="SD15" s="0"/>
      <c r="SE15" s="0"/>
      <c r="SF15" s="0"/>
      <c r="SG15" s="0"/>
      <c r="SH15" s="0"/>
      <c r="SI15" s="0"/>
      <c r="SJ15" s="0"/>
      <c r="SK15" s="0"/>
      <c r="SL15" s="0"/>
      <c r="SM15" s="0"/>
      <c r="SN15" s="0"/>
      <c r="SO15" s="0"/>
      <c r="SP15" s="0"/>
      <c r="SQ15" s="0"/>
      <c r="SR15" s="0"/>
      <c r="SS15" s="0"/>
      <c r="ST15" s="0"/>
      <c r="SU15" s="0"/>
      <c r="SV15" s="0"/>
      <c r="SW15" s="0"/>
      <c r="SX15" s="0"/>
      <c r="SY15" s="0"/>
      <c r="SZ15" s="0"/>
      <c r="TA15" s="0"/>
      <c r="TB15" s="0"/>
      <c r="TC15" s="0"/>
      <c r="TD15" s="0"/>
      <c r="TE15" s="0"/>
      <c r="TF15" s="0"/>
      <c r="TG15" s="0"/>
      <c r="TH15" s="0"/>
      <c r="TI15" s="0"/>
      <c r="TJ15" s="0"/>
      <c r="TK15" s="0"/>
      <c r="TL15" s="0"/>
      <c r="TM15" s="0"/>
      <c r="TN15" s="0"/>
      <c r="TO15" s="0"/>
      <c r="TP15" s="0"/>
      <c r="TQ15" s="0"/>
      <c r="TR15" s="0"/>
      <c r="TS15" s="0"/>
      <c r="TT15" s="0"/>
      <c r="TU15" s="0"/>
      <c r="TV15" s="0"/>
      <c r="TW15" s="0"/>
      <c r="TX15" s="0"/>
      <c r="TY15" s="0"/>
      <c r="TZ15" s="0"/>
      <c r="UA15" s="0"/>
      <c r="UB15" s="0"/>
      <c r="UC15" s="0"/>
      <c r="UD15" s="0"/>
      <c r="UE15" s="0"/>
      <c r="UF15" s="0"/>
      <c r="UG15" s="0"/>
      <c r="UH15" s="0"/>
      <c r="UI15" s="0"/>
      <c r="UJ15" s="0"/>
      <c r="UK15" s="0"/>
      <c r="UL15" s="0"/>
      <c r="UM15" s="0"/>
      <c r="UN15" s="0"/>
      <c r="UO15" s="0"/>
      <c r="UP15" s="0"/>
      <c r="UQ15" s="0"/>
      <c r="UR15" s="0"/>
      <c r="US15" s="0"/>
      <c r="UT15" s="0"/>
      <c r="UU15" s="0"/>
      <c r="UV15" s="0"/>
      <c r="UW15" s="0"/>
      <c r="UX15" s="0"/>
      <c r="UY15" s="0"/>
      <c r="UZ15" s="0"/>
      <c r="VA15" s="0"/>
      <c r="VB15" s="0"/>
      <c r="VC15" s="0"/>
      <c r="VD15" s="0"/>
      <c r="VE15" s="0"/>
      <c r="VF15" s="0"/>
      <c r="VG15" s="0"/>
      <c r="VH15" s="0"/>
      <c r="VI15" s="0"/>
      <c r="VJ15" s="0"/>
      <c r="VK15" s="0"/>
      <c r="VL15" s="0"/>
      <c r="VM15" s="0"/>
      <c r="VN15" s="0"/>
      <c r="VO15" s="0"/>
      <c r="VP15" s="0"/>
      <c r="VQ15" s="0"/>
      <c r="VR15" s="0"/>
      <c r="VS15" s="0"/>
      <c r="VT15" s="0"/>
      <c r="VU15" s="0"/>
      <c r="VV15" s="0"/>
      <c r="VW15" s="0"/>
      <c r="VX15" s="0"/>
      <c r="VY15" s="0"/>
      <c r="VZ15" s="0"/>
      <c r="WA15" s="0"/>
      <c r="WB15" s="0"/>
      <c r="WC15" s="0"/>
      <c r="WD15" s="0"/>
      <c r="WE15" s="0"/>
      <c r="WF15" s="0"/>
      <c r="WG15" s="0"/>
      <c r="WH15" s="0"/>
      <c r="WI15" s="0"/>
      <c r="WJ15" s="0"/>
      <c r="WK15" s="0"/>
      <c r="WL15" s="0"/>
      <c r="WM15" s="0"/>
      <c r="WN15" s="0"/>
      <c r="WO15" s="0"/>
      <c r="WP15" s="0"/>
      <c r="WQ15" s="0"/>
      <c r="WR15" s="0"/>
      <c r="WS15" s="0"/>
      <c r="WT15" s="0"/>
      <c r="WU15" s="0"/>
      <c r="WV15" s="0"/>
      <c r="WW15" s="0"/>
      <c r="WX15" s="0"/>
      <c r="WY15" s="0"/>
      <c r="WZ15" s="0"/>
      <c r="XA15" s="0"/>
      <c r="XB15" s="0"/>
      <c r="XC15" s="0"/>
      <c r="XD15" s="0"/>
      <c r="XE15" s="0"/>
      <c r="XF15" s="0"/>
      <c r="XG15" s="0"/>
      <c r="XH15" s="0"/>
      <c r="XI15" s="0"/>
      <c r="XJ15" s="0"/>
      <c r="XK15" s="0"/>
      <c r="XL15" s="0"/>
      <c r="XM15" s="0"/>
      <c r="XN15" s="0"/>
      <c r="XO15" s="0"/>
      <c r="XP15" s="0"/>
      <c r="XQ15" s="0"/>
      <c r="XR15" s="0"/>
      <c r="XS15" s="0"/>
      <c r="XT15" s="0"/>
      <c r="XU15" s="0"/>
      <c r="XV15" s="0"/>
      <c r="XW15" s="0"/>
      <c r="XX15" s="0"/>
      <c r="XY15" s="0"/>
      <c r="XZ15" s="0"/>
      <c r="YA15" s="0"/>
      <c r="YB15" s="0"/>
      <c r="YC15" s="0"/>
      <c r="YD15" s="0"/>
      <c r="YE15" s="0"/>
      <c r="YF15" s="0"/>
      <c r="YG15" s="0"/>
      <c r="YH15" s="0"/>
      <c r="YI15" s="0"/>
      <c r="YJ15" s="0"/>
      <c r="YK15" s="0"/>
      <c r="YL15" s="0"/>
      <c r="YM15" s="0"/>
      <c r="YN15" s="0"/>
      <c r="YO15" s="0"/>
      <c r="YP15" s="0"/>
      <c r="YQ15" s="0"/>
      <c r="YR15" s="0"/>
      <c r="YS15" s="0"/>
      <c r="YT15" s="0"/>
      <c r="YU15" s="0"/>
      <c r="YV15" s="0"/>
      <c r="YW15" s="0"/>
      <c r="YX15" s="0"/>
      <c r="YY15" s="0"/>
      <c r="YZ15" s="0"/>
      <c r="ZA15" s="0"/>
      <c r="ZB15" s="0"/>
      <c r="ZC15" s="0"/>
      <c r="ZD15" s="0"/>
      <c r="ZE15" s="0"/>
      <c r="ZF15" s="0"/>
      <c r="ZG15" s="0"/>
      <c r="ZH15" s="0"/>
      <c r="ZI15" s="0"/>
      <c r="ZJ15" s="0"/>
      <c r="ZK15" s="0"/>
      <c r="ZL15" s="0"/>
      <c r="ZM15" s="0"/>
      <c r="ZN15" s="0"/>
      <c r="ZO15" s="0"/>
      <c r="ZP15" s="0"/>
      <c r="ZQ15" s="0"/>
      <c r="ZR15" s="0"/>
      <c r="ZS15" s="0"/>
      <c r="ZT15" s="0"/>
      <c r="ZU15" s="0"/>
      <c r="ZV15" s="0"/>
      <c r="ZW15" s="0"/>
      <c r="ZX15" s="0"/>
      <c r="ZY15" s="0"/>
      <c r="ZZ15" s="0"/>
      <c r="AAA15" s="0"/>
      <c r="AAB15" s="0"/>
      <c r="AAC15" s="0"/>
      <c r="AAD15" s="0"/>
      <c r="AAE15" s="0"/>
      <c r="AAF15" s="0"/>
      <c r="AAG15" s="0"/>
      <c r="AAH15" s="0"/>
      <c r="AAI15" s="0"/>
      <c r="AAJ15" s="0"/>
      <c r="AAK15" s="0"/>
      <c r="AAL15" s="0"/>
      <c r="AAM15" s="0"/>
      <c r="AAN15" s="0"/>
      <c r="AAO15" s="0"/>
      <c r="AAP15" s="0"/>
      <c r="AAQ15" s="0"/>
      <c r="AAR15" s="0"/>
      <c r="AAS15" s="0"/>
      <c r="AAT15" s="0"/>
      <c r="AAU15" s="0"/>
      <c r="AAV15" s="0"/>
      <c r="AAW15" s="0"/>
      <c r="AAX15" s="0"/>
      <c r="AAY15" s="0"/>
      <c r="AAZ15" s="0"/>
      <c r="ABA15" s="0"/>
      <c r="ABB15" s="0"/>
      <c r="ABC15" s="0"/>
      <c r="ABD15" s="0"/>
      <c r="ABE15" s="0"/>
      <c r="ABF15" s="0"/>
      <c r="ABG15" s="0"/>
      <c r="ABH15" s="0"/>
      <c r="ABI15" s="0"/>
      <c r="ABJ15" s="0"/>
      <c r="ABK15" s="0"/>
      <c r="ABL15" s="0"/>
      <c r="ABM15" s="0"/>
      <c r="ABN15" s="0"/>
      <c r="ABO15" s="0"/>
      <c r="ABP15" s="0"/>
      <c r="ABQ15" s="0"/>
      <c r="ABR15" s="0"/>
      <c r="ABS15" s="0"/>
      <c r="ABT15" s="0"/>
      <c r="ABU15" s="0"/>
      <c r="ABV15" s="0"/>
      <c r="ABW15" s="0"/>
      <c r="ABX15" s="0"/>
      <c r="ABY15" s="0"/>
      <c r="ABZ15" s="0"/>
      <c r="ACA15" s="0"/>
      <c r="ACB15" s="0"/>
      <c r="ACC15" s="0"/>
      <c r="ACD15" s="0"/>
      <c r="ACE15" s="0"/>
      <c r="ACF15" s="0"/>
      <c r="ACG15" s="0"/>
      <c r="ACH15" s="0"/>
      <c r="ACI15" s="0"/>
      <c r="ACJ15" s="0"/>
      <c r="ACK15" s="0"/>
      <c r="ACL15" s="0"/>
      <c r="ACM15" s="0"/>
      <c r="ACN15" s="0"/>
      <c r="ACO15" s="0"/>
      <c r="ACP15" s="0"/>
      <c r="ACQ15" s="0"/>
      <c r="ACR15" s="0"/>
      <c r="ACS15" s="0"/>
      <c r="ACT15" s="0"/>
      <c r="ACU15" s="0"/>
      <c r="ACV15" s="0"/>
      <c r="ACW15" s="0"/>
      <c r="ACX15" s="0"/>
      <c r="ACY15" s="0"/>
      <c r="ACZ15" s="0"/>
      <c r="ADA15" s="0"/>
      <c r="ADB15" s="0"/>
      <c r="ADC15" s="0"/>
      <c r="ADD15" s="0"/>
      <c r="ADE15" s="0"/>
      <c r="ADF15" s="0"/>
      <c r="ADG15" s="0"/>
      <c r="ADH15" s="0"/>
      <c r="ADI15" s="0"/>
      <c r="ADJ15" s="0"/>
      <c r="ADK15" s="0"/>
      <c r="ADL15" s="0"/>
      <c r="ADM15" s="0"/>
      <c r="ADN15" s="0"/>
      <c r="ADO15" s="0"/>
      <c r="ADP15" s="0"/>
      <c r="ADQ15" s="0"/>
      <c r="ADR15" s="0"/>
      <c r="ADS15" s="0"/>
      <c r="ADT15" s="0"/>
      <c r="ADU15" s="0"/>
      <c r="ADV15" s="0"/>
      <c r="ADW15" s="0"/>
      <c r="ADX15" s="0"/>
      <c r="ADY15" s="0"/>
      <c r="ADZ15" s="0"/>
      <c r="AEA15" s="0"/>
      <c r="AEB15" s="0"/>
      <c r="AEC15" s="0"/>
      <c r="AED15" s="0"/>
      <c r="AEE15" s="0"/>
      <c r="AEF15" s="0"/>
      <c r="AEG15" s="0"/>
      <c r="AEH15" s="0"/>
      <c r="AEI15" s="0"/>
      <c r="AEJ15" s="0"/>
      <c r="AEK15" s="0"/>
      <c r="AEL15" s="0"/>
      <c r="AEM15" s="0"/>
      <c r="AEN15" s="0"/>
      <c r="AEO15" s="0"/>
      <c r="AEP15" s="0"/>
      <c r="AEQ15" s="0"/>
      <c r="AER15" s="0"/>
      <c r="AES15" s="0"/>
      <c r="AET15" s="0"/>
      <c r="AEU15" s="0"/>
      <c r="AEV15" s="0"/>
      <c r="AEW15" s="0"/>
      <c r="AEX15" s="0"/>
      <c r="AEY15" s="0"/>
      <c r="AEZ15" s="0"/>
      <c r="AFA15" s="0"/>
      <c r="AFB15" s="0"/>
      <c r="AFC15" s="0"/>
      <c r="AFD15" s="0"/>
      <c r="AFE15" s="0"/>
      <c r="AFF15" s="0"/>
      <c r="AFG15" s="0"/>
      <c r="AFH15" s="0"/>
      <c r="AFI15" s="0"/>
      <c r="AFJ15" s="0"/>
      <c r="AFK15" s="0"/>
      <c r="AFL15" s="0"/>
      <c r="AFM15" s="0"/>
      <c r="AFN15" s="0"/>
      <c r="AFO15" s="0"/>
      <c r="AFP15" s="0"/>
      <c r="AFQ15" s="0"/>
      <c r="AFR15" s="0"/>
      <c r="AFS15" s="0"/>
      <c r="AFT15" s="0"/>
      <c r="AFU15" s="0"/>
      <c r="AFV15" s="0"/>
      <c r="AFW15" s="0"/>
      <c r="AFX15" s="0"/>
      <c r="AFY15" s="0"/>
      <c r="AFZ15" s="0"/>
      <c r="AGA15" s="0"/>
      <c r="AGB15" s="0"/>
      <c r="AGC15" s="0"/>
      <c r="AGD15" s="0"/>
      <c r="AGE15" s="0"/>
      <c r="AGF15" s="0"/>
      <c r="AGG15" s="0"/>
      <c r="AGH15" s="0"/>
      <c r="AGI15" s="0"/>
      <c r="AGJ15" s="0"/>
      <c r="AGK15" s="0"/>
      <c r="AGL15" s="0"/>
      <c r="AGM15" s="0"/>
      <c r="AGN15" s="0"/>
      <c r="AGO15" s="0"/>
      <c r="AGP15" s="0"/>
      <c r="AGQ15" s="0"/>
      <c r="AGR15" s="0"/>
      <c r="AGS15" s="0"/>
      <c r="AGT15" s="0"/>
      <c r="AGU15" s="0"/>
      <c r="AGV15" s="0"/>
      <c r="AGW15" s="0"/>
      <c r="AGX15" s="0"/>
      <c r="AGY15" s="0"/>
      <c r="AGZ15" s="0"/>
      <c r="AHA15" s="0"/>
      <c r="AHB15" s="0"/>
      <c r="AHC15" s="0"/>
      <c r="AHD15" s="0"/>
      <c r="AHE15" s="0"/>
      <c r="AHF15" s="0"/>
      <c r="AHG15" s="0"/>
      <c r="AHH15" s="0"/>
      <c r="AHI15" s="0"/>
      <c r="AHJ15" s="0"/>
      <c r="AHK15" s="0"/>
      <c r="AHL15" s="0"/>
      <c r="AHM15" s="0"/>
      <c r="AHN15" s="0"/>
      <c r="AHO15" s="0"/>
      <c r="AHP15" s="0"/>
      <c r="AHQ15" s="0"/>
      <c r="AHR15" s="0"/>
      <c r="AHS15" s="0"/>
      <c r="AHT15" s="0"/>
      <c r="AHU15" s="0"/>
      <c r="AHV15" s="0"/>
      <c r="AHW15" s="0"/>
      <c r="AHX15" s="0"/>
      <c r="AHY15" s="0"/>
      <c r="AHZ15" s="0"/>
      <c r="AIA15" s="0"/>
      <c r="AIB15" s="0"/>
      <c r="AIC15" s="0"/>
      <c r="AID15" s="0"/>
      <c r="AIE15" s="0"/>
      <c r="AIF15" s="0"/>
      <c r="AIG15" s="0"/>
      <c r="AIH15" s="0"/>
      <c r="AII15" s="0"/>
      <c r="AIJ15" s="0"/>
      <c r="AIK15" s="0"/>
      <c r="AIL15" s="0"/>
      <c r="AIM15" s="0"/>
      <c r="AIN15" s="0"/>
      <c r="AIO15" s="0"/>
      <c r="AIP15" s="0"/>
      <c r="AIQ15" s="0"/>
      <c r="AIR15" s="0"/>
      <c r="AIS15" s="0"/>
      <c r="AIT15" s="0"/>
      <c r="AIU15" s="0"/>
      <c r="AIV15" s="0"/>
      <c r="AIW15" s="0"/>
      <c r="AIX15" s="0"/>
      <c r="AIY15" s="0"/>
      <c r="AIZ15" s="0"/>
      <c r="AJA15" s="0"/>
      <c r="AJB15" s="0"/>
      <c r="AJC15" s="0"/>
      <c r="AJD15" s="0"/>
      <c r="AJE15" s="0"/>
      <c r="AJF15" s="0"/>
      <c r="AJG15" s="0"/>
      <c r="AJH15" s="0"/>
      <c r="AJI15" s="0"/>
      <c r="AJJ15" s="0"/>
      <c r="AJK15" s="0"/>
      <c r="AJL15" s="0"/>
      <c r="AJM15" s="0"/>
      <c r="AJN15" s="0"/>
      <c r="AJO15" s="0"/>
      <c r="AJP15" s="0"/>
      <c r="AJQ15" s="0"/>
      <c r="AJR15" s="0"/>
      <c r="AJS15" s="0"/>
      <c r="AJT15" s="0"/>
      <c r="AJU15" s="0"/>
      <c r="AJV15" s="0"/>
      <c r="AJW15" s="0"/>
      <c r="AJX15" s="0"/>
      <c r="AJY15" s="0"/>
      <c r="AJZ15" s="0"/>
      <c r="AKA15" s="0"/>
      <c r="AKB15" s="0"/>
      <c r="AKC15" s="0"/>
      <c r="AKD15" s="0"/>
      <c r="AKE15" s="0"/>
      <c r="AKF15" s="0"/>
      <c r="AKG15" s="0"/>
      <c r="AKH15" s="0"/>
      <c r="AKI15" s="0"/>
      <c r="AKJ15" s="0"/>
      <c r="AKK15" s="0"/>
      <c r="AKL15" s="0"/>
      <c r="AKM15" s="0"/>
      <c r="AKN15" s="0"/>
      <c r="AKO15" s="0"/>
      <c r="AKP15" s="0"/>
      <c r="AKQ15" s="0"/>
      <c r="AKR15" s="0"/>
      <c r="AKS15" s="0"/>
      <c r="AKT15" s="0"/>
      <c r="AKU15" s="0"/>
      <c r="AKV15" s="0"/>
      <c r="AKW15" s="0"/>
      <c r="AKX15" s="0"/>
      <c r="AKY15" s="0"/>
      <c r="AKZ15" s="0"/>
      <c r="ALA15" s="0"/>
      <c r="ALB15" s="0"/>
      <c r="ALC15" s="0"/>
      <c r="ALD15" s="0"/>
      <c r="ALE15" s="0"/>
      <c r="ALF15" s="0"/>
      <c r="ALG15" s="0"/>
      <c r="ALH15" s="0"/>
      <c r="ALI15" s="0"/>
      <c r="ALJ15" s="0"/>
      <c r="ALK15" s="0"/>
      <c r="ALL15" s="0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7" customFormat="false" ht="24.95" hidden="false" customHeight="true" outlineLevel="0" collapsed="false">
      <c r="A17" s="108" t="s">
        <v>411</v>
      </c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0"/>
      <c r="LE17" s="0"/>
      <c r="LF17" s="0"/>
      <c r="LG17" s="0"/>
      <c r="LH17" s="0"/>
      <c r="LI17" s="0"/>
      <c r="LJ17" s="0"/>
      <c r="LK17" s="0"/>
      <c r="LL17" s="0"/>
      <c r="LM17" s="0"/>
      <c r="LN17" s="0"/>
      <c r="LO17" s="0"/>
      <c r="LP17" s="0"/>
      <c r="LQ17" s="0"/>
      <c r="LR17" s="0"/>
      <c r="LS17" s="0"/>
      <c r="LT17" s="0"/>
      <c r="LU17" s="0"/>
      <c r="LV17" s="0"/>
      <c r="LW17" s="0"/>
      <c r="LX17" s="0"/>
      <c r="LY17" s="0"/>
      <c r="LZ17" s="0"/>
      <c r="MA17" s="0"/>
      <c r="MB17" s="0"/>
      <c r="MC17" s="0"/>
      <c r="MD17" s="0"/>
      <c r="ME17" s="0"/>
      <c r="MF17" s="0"/>
      <c r="MG17" s="0"/>
      <c r="MH17" s="0"/>
      <c r="MI17" s="0"/>
      <c r="MJ17" s="0"/>
      <c r="MK17" s="0"/>
      <c r="ML17" s="0"/>
      <c r="MM17" s="0"/>
      <c r="MN17" s="0"/>
      <c r="MO17" s="0"/>
      <c r="MP17" s="0"/>
      <c r="MQ17" s="0"/>
      <c r="MR17" s="0"/>
      <c r="MS17" s="0"/>
      <c r="MT17" s="0"/>
      <c r="MU17" s="0"/>
      <c r="MV17" s="0"/>
      <c r="MW17" s="0"/>
      <c r="MX17" s="0"/>
      <c r="MY17" s="0"/>
      <c r="MZ17" s="0"/>
      <c r="NA17" s="0"/>
      <c r="NB17" s="0"/>
      <c r="NC17" s="0"/>
      <c r="ND17" s="0"/>
      <c r="NE17" s="0"/>
      <c r="NF17" s="0"/>
      <c r="NG17" s="0"/>
      <c r="NH17" s="0"/>
      <c r="NI17" s="0"/>
      <c r="NJ17" s="0"/>
      <c r="NK17" s="0"/>
      <c r="NL17" s="0"/>
      <c r="NM17" s="0"/>
      <c r="NN17" s="0"/>
      <c r="NO17" s="0"/>
      <c r="NP17" s="0"/>
      <c r="NQ17" s="0"/>
      <c r="NR17" s="0"/>
      <c r="NS17" s="0"/>
      <c r="NT17" s="0"/>
      <c r="NU17" s="0"/>
      <c r="NV17" s="0"/>
      <c r="NW17" s="0"/>
      <c r="NX17" s="0"/>
      <c r="NY17" s="0"/>
      <c r="NZ17" s="0"/>
      <c r="OA17" s="0"/>
      <c r="OB17" s="0"/>
      <c r="OC17" s="0"/>
      <c r="OD17" s="0"/>
      <c r="OE17" s="0"/>
      <c r="OF17" s="0"/>
      <c r="OG17" s="0"/>
      <c r="OH17" s="0"/>
      <c r="OI17" s="0"/>
      <c r="OJ17" s="0"/>
      <c r="OK17" s="0"/>
      <c r="OL17" s="0"/>
      <c r="OM17" s="0"/>
      <c r="ON17" s="0"/>
      <c r="OO17" s="0"/>
      <c r="OP17" s="0"/>
      <c r="OQ17" s="0"/>
      <c r="OR17" s="0"/>
      <c r="OS17" s="0"/>
      <c r="OT17" s="0"/>
      <c r="OU17" s="0"/>
      <c r="OV17" s="0"/>
      <c r="OW17" s="0"/>
      <c r="OX17" s="0"/>
      <c r="OY17" s="0"/>
      <c r="OZ17" s="0"/>
      <c r="PA17" s="0"/>
      <c r="PB17" s="0"/>
      <c r="PC17" s="0"/>
      <c r="PD17" s="0"/>
      <c r="PE17" s="0"/>
      <c r="PF17" s="0"/>
      <c r="PG17" s="0"/>
      <c r="PH17" s="0"/>
      <c r="PI17" s="0"/>
      <c r="PJ17" s="0"/>
      <c r="PK17" s="0"/>
      <c r="PL17" s="0"/>
      <c r="PM17" s="0"/>
      <c r="PN17" s="0"/>
      <c r="PO17" s="0"/>
      <c r="PP17" s="0"/>
      <c r="PQ17" s="0"/>
      <c r="PR17" s="0"/>
      <c r="PS17" s="0"/>
      <c r="PT17" s="0"/>
      <c r="PU17" s="0"/>
      <c r="PV17" s="0"/>
      <c r="PW17" s="0"/>
      <c r="PX17" s="0"/>
      <c r="PY17" s="0"/>
      <c r="PZ17" s="0"/>
      <c r="QA17" s="0"/>
      <c r="QB17" s="0"/>
      <c r="QC17" s="0"/>
      <c r="QD17" s="0"/>
      <c r="QE17" s="0"/>
      <c r="QF17" s="0"/>
      <c r="QG17" s="0"/>
      <c r="QH17" s="0"/>
      <c r="QI17" s="0"/>
      <c r="QJ17" s="0"/>
      <c r="QK17" s="0"/>
      <c r="QL17" s="0"/>
      <c r="QM17" s="0"/>
      <c r="QN17" s="0"/>
      <c r="QO17" s="0"/>
      <c r="QP17" s="0"/>
      <c r="QQ17" s="0"/>
      <c r="QR17" s="0"/>
      <c r="QS17" s="0"/>
      <c r="QT17" s="0"/>
      <c r="QU17" s="0"/>
      <c r="QV17" s="0"/>
      <c r="QW17" s="0"/>
      <c r="QX17" s="0"/>
      <c r="QY17" s="0"/>
      <c r="QZ17" s="0"/>
      <c r="RA17" s="0"/>
      <c r="RB17" s="0"/>
      <c r="RC17" s="0"/>
      <c r="RD17" s="0"/>
      <c r="RE17" s="0"/>
      <c r="RF17" s="0"/>
      <c r="RG17" s="0"/>
      <c r="RH17" s="0"/>
      <c r="RI17" s="0"/>
      <c r="RJ17" s="0"/>
      <c r="RK17" s="0"/>
      <c r="RL17" s="0"/>
      <c r="RM17" s="0"/>
      <c r="RN17" s="0"/>
      <c r="RO17" s="0"/>
      <c r="RP17" s="0"/>
      <c r="RQ17" s="0"/>
      <c r="RR17" s="0"/>
      <c r="RS17" s="0"/>
      <c r="RT17" s="0"/>
      <c r="RU17" s="0"/>
      <c r="RV17" s="0"/>
      <c r="RW17" s="0"/>
      <c r="RX17" s="0"/>
      <c r="RY17" s="0"/>
      <c r="RZ17" s="0"/>
      <c r="SA17" s="0"/>
      <c r="SB17" s="0"/>
      <c r="SC17" s="0"/>
      <c r="SD17" s="0"/>
      <c r="SE17" s="0"/>
      <c r="SF17" s="0"/>
      <c r="SG17" s="0"/>
      <c r="SH17" s="0"/>
      <c r="SI17" s="0"/>
      <c r="SJ17" s="0"/>
      <c r="SK17" s="0"/>
      <c r="SL17" s="0"/>
      <c r="SM17" s="0"/>
      <c r="SN17" s="0"/>
      <c r="SO17" s="0"/>
      <c r="SP17" s="0"/>
      <c r="SQ17" s="0"/>
      <c r="SR17" s="0"/>
      <c r="SS17" s="0"/>
      <c r="ST17" s="0"/>
      <c r="SU17" s="0"/>
      <c r="SV17" s="0"/>
      <c r="SW17" s="0"/>
      <c r="SX17" s="0"/>
      <c r="SY17" s="0"/>
      <c r="SZ17" s="0"/>
      <c r="TA17" s="0"/>
      <c r="TB17" s="0"/>
      <c r="TC17" s="0"/>
      <c r="TD17" s="0"/>
      <c r="TE17" s="0"/>
      <c r="TF17" s="0"/>
      <c r="TG17" s="0"/>
      <c r="TH17" s="0"/>
      <c r="TI17" s="0"/>
      <c r="TJ17" s="0"/>
      <c r="TK17" s="0"/>
      <c r="TL17" s="0"/>
      <c r="TM17" s="0"/>
      <c r="TN17" s="0"/>
      <c r="TO17" s="0"/>
      <c r="TP17" s="0"/>
      <c r="TQ17" s="0"/>
      <c r="TR17" s="0"/>
      <c r="TS17" s="0"/>
      <c r="TT17" s="0"/>
      <c r="TU17" s="0"/>
      <c r="TV17" s="0"/>
      <c r="TW17" s="0"/>
      <c r="TX17" s="0"/>
      <c r="TY17" s="0"/>
      <c r="TZ17" s="0"/>
      <c r="UA17" s="0"/>
      <c r="UB17" s="0"/>
      <c r="UC17" s="0"/>
      <c r="UD17" s="0"/>
      <c r="UE17" s="0"/>
      <c r="UF17" s="0"/>
      <c r="UG17" s="0"/>
      <c r="UH17" s="0"/>
      <c r="UI17" s="0"/>
      <c r="UJ17" s="0"/>
      <c r="UK17" s="0"/>
      <c r="UL17" s="0"/>
      <c r="UM17" s="0"/>
      <c r="UN17" s="0"/>
      <c r="UO17" s="0"/>
      <c r="UP17" s="0"/>
      <c r="UQ17" s="0"/>
      <c r="UR17" s="0"/>
      <c r="US17" s="0"/>
      <c r="UT17" s="0"/>
      <c r="UU17" s="0"/>
      <c r="UV17" s="0"/>
      <c r="UW17" s="0"/>
      <c r="UX17" s="0"/>
      <c r="UY17" s="0"/>
      <c r="UZ17" s="0"/>
      <c r="VA17" s="0"/>
      <c r="VB17" s="0"/>
      <c r="VC17" s="0"/>
      <c r="VD17" s="0"/>
      <c r="VE17" s="0"/>
      <c r="VF17" s="0"/>
      <c r="VG17" s="0"/>
      <c r="VH17" s="0"/>
      <c r="VI17" s="0"/>
      <c r="VJ17" s="0"/>
      <c r="VK17" s="0"/>
      <c r="VL17" s="0"/>
      <c r="VM17" s="0"/>
      <c r="VN17" s="0"/>
      <c r="VO17" s="0"/>
      <c r="VP17" s="0"/>
      <c r="VQ17" s="0"/>
      <c r="VR17" s="0"/>
      <c r="VS17" s="0"/>
      <c r="VT17" s="0"/>
      <c r="VU17" s="0"/>
      <c r="VV17" s="0"/>
      <c r="VW17" s="0"/>
      <c r="VX17" s="0"/>
      <c r="VY17" s="0"/>
      <c r="VZ17" s="0"/>
      <c r="WA17" s="0"/>
      <c r="WB17" s="0"/>
      <c r="WC17" s="0"/>
      <c r="WD17" s="0"/>
      <c r="WE17" s="0"/>
      <c r="WF17" s="0"/>
      <c r="WG17" s="0"/>
      <c r="WH17" s="0"/>
      <c r="WI17" s="0"/>
      <c r="WJ17" s="0"/>
      <c r="WK17" s="0"/>
      <c r="WL17" s="0"/>
      <c r="WM17" s="0"/>
      <c r="WN17" s="0"/>
      <c r="WO17" s="0"/>
      <c r="WP17" s="0"/>
      <c r="WQ17" s="0"/>
      <c r="WR17" s="0"/>
      <c r="WS17" s="0"/>
      <c r="WT17" s="0"/>
      <c r="WU17" s="0"/>
      <c r="WV17" s="0"/>
      <c r="WW17" s="0"/>
      <c r="WX17" s="0"/>
      <c r="WY17" s="0"/>
      <c r="WZ17" s="0"/>
      <c r="XA17" s="0"/>
      <c r="XB17" s="0"/>
      <c r="XC17" s="0"/>
      <c r="XD17" s="0"/>
      <c r="XE17" s="0"/>
      <c r="XF17" s="0"/>
      <c r="XG17" s="0"/>
      <c r="XH17" s="0"/>
      <c r="XI17" s="0"/>
      <c r="XJ17" s="0"/>
      <c r="XK17" s="0"/>
      <c r="XL17" s="0"/>
      <c r="XM17" s="0"/>
      <c r="XN17" s="0"/>
      <c r="XO17" s="0"/>
      <c r="XP17" s="0"/>
      <c r="XQ17" s="0"/>
      <c r="XR17" s="0"/>
      <c r="XS17" s="0"/>
      <c r="XT17" s="0"/>
      <c r="XU17" s="0"/>
      <c r="XV17" s="0"/>
      <c r="XW17" s="0"/>
      <c r="XX17" s="0"/>
      <c r="XY17" s="0"/>
      <c r="XZ17" s="0"/>
      <c r="YA17" s="0"/>
      <c r="YB17" s="0"/>
      <c r="YC17" s="0"/>
      <c r="YD17" s="0"/>
      <c r="YE17" s="0"/>
      <c r="YF17" s="0"/>
      <c r="YG17" s="0"/>
      <c r="YH17" s="0"/>
      <c r="YI17" s="0"/>
      <c r="YJ17" s="0"/>
      <c r="YK17" s="0"/>
      <c r="YL17" s="0"/>
      <c r="YM17" s="0"/>
      <c r="YN17" s="0"/>
      <c r="YO17" s="0"/>
      <c r="YP17" s="0"/>
      <c r="YQ17" s="0"/>
      <c r="YR17" s="0"/>
      <c r="YS17" s="0"/>
      <c r="YT17" s="0"/>
      <c r="YU17" s="0"/>
      <c r="YV17" s="0"/>
      <c r="YW17" s="0"/>
      <c r="YX17" s="0"/>
      <c r="YY17" s="0"/>
      <c r="YZ17" s="0"/>
      <c r="ZA17" s="0"/>
      <c r="ZB17" s="0"/>
      <c r="ZC17" s="0"/>
      <c r="ZD17" s="0"/>
      <c r="ZE17" s="0"/>
      <c r="ZF17" s="0"/>
      <c r="ZG17" s="0"/>
      <c r="ZH17" s="0"/>
      <c r="ZI17" s="0"/>
      <c r="ZJ17" s="0"/>
      <c r="ZK17" s="0"/>
      <c r="ZL17" s="0"/>
      <c r="ZM17" s="0"/>
      <c r="ZN17" s="0"/>
      <c r="ZO17" s="0"/>
      <c r="ZP17" s="0"/>
      <c r="ZQ17" s="0"/>
      <c r="ZR17" s="0"/>
      <c r="ZS17" s="0"/>
      <c r="ZT17" s="0"/>
      <c r="ZU17" s="0"/>
      <c r="ZV17" s="0"/>
      <c r="ZW17" s="0"/>
      <c r="ZX17" s="0"/>
      <c r="ZY17" s="0"/>
      <c r="ZZ17" s="0"/>
      <c r="AAA17" s="0"/>
      <c r="AAB17" s="0"/>
      <c r="AAC17" s="0"/>
      <c r="AAD17" s="0"/>
      <c r="AAE17" s="0"/>
      <c r="AAF17" s="0"/>
      <c r="AAG17" s="0"/>
      <c r="AAH17" s="0"/>
      <c r="AAI17" s="0"/>
      <c r="AAJ17" s="0"/>
      <c r="AAK17" s="0"/>
      <c r="AAL17" s="0"/>
      <c r="AAM17" s="0"/>
      <c r="AAN17" s="0"/>
      <c r="AAO17" s="0"/>
      <c r="AAP17" s="0"/>
      <c r="AAQ17" s="0"/>
      <c r="AAR17" s="0"/>
      <c r="AAS17" s="0"/>
      <c r="AAT17" s="0"/>
      <c r="AAU17" s="0"/>
      <c r="AAV17" s="0"/>
      <c r="AAW17" s="0"/>
      <c r="AAX17" s="0"/>
      <c r="AAY17" s="0"/>
      <c r="AAZ17" s="0"/>
      <c r="ABA17" s="0"/>
      <c r="ABB17" s="0"/>
      <c r="ABC17" s="0"/>
      <c r="ABD17" s="0"/>
      <c r="ABE17" s="0"/>
      <c r="ABF17" s="0"/>
      <c r="ABG17" s="0"/>
      <c r="ABH17" s="0"/>
      <c r="ABI17" s="0"/>
      <c r="ABJ17" s="0"/>
      <c r="ABK17" s="0"/>
      <c r="ABL17" s="0"/>
      <c r="ABM17" s="0"/>
      <c r="ABN17" s="0"/>
      <c r="ABO17" s="0"/>
      <c r="ABP17" s="0"/>
      <c r="ABQ17" s="0"/>
      <c r="ABR17" s="0"/>
      <c r="ABS17" s="0"/>
      <c r="ABT17" s="0"/>
      <c r="ABU17" s="0"/>
      <c r="ABV17" s="0"/>
      <c r="ABW17" s="0"/>
      <c r="ABX17" s="0"/>
      <c r="ABY17" s="0"/>
      <c r="ABZ17" s="0"/>
      <c r="ACA17" s="0"/>
      <c r="ACB17" s="0"/>
      <c r="ACC17" s="0"/>
      <c r="ACD17" s="0"/>
      <c r="ACE17" s="0"/>
      <c r="ACF17" s="0"/>
      <c r="ACG17" s="0"/>
      <c r="ACH17" s="0"/>
      <c r="ACI17" s="0"/>
      <c r="ACJ17" s="0"/>
      <c r="ACK17" s="0"/>
      <c r="ACL17" s="0"/>
      <c r="ACM17" s="0"/>
      <c r="ACN17" s="0"/>
      <c r="ACO17" s="0"/>
      <c r="ACP17" s="0"/>
      <c r="ACQ17" s="0"/>
      <c r="ACR17" s="0"/>
      <c r="ACS17" s="0"/>
      <c r="ACT17" s="0"/>
      <c r="ACU17" s="0"/>
      <c r="ACV17" s="0"/>
      <c r="ACW17" s="0"/>
      <c r="ACX17" s="0"/>
      <c r="ACY17" s="0"/>
      <c r="ACZ17" s="0"/>
      <c r="ADA17" s="0"/>
      <c r="ADB17" s="0"/>
      <c r="ADC17" s="0"/>
      <c r="ADD17" s="0"/>
      <c r="ADE17" s="0"/>
      <c r="ADF17" s="0"/>
      <c r="ADG17" s="0"/>
      <c r="ADH17" s="0"/>
      <c r="ADI17" s="0"/>
      <c r="ADJ17" s="0"/>
      <c r="ADK17" s="0"/>
      <c r="ADL17" s="0"/>
      <c r="ADM17" s="0"/>
      <c r="ADN17" s="0"/>
      <c r="ADO17" s="0"/>
      <c r="ADP17" s="0"/>
      <c r="ADQ17" s="0"/>
      <c r="ADR17" s="0"/>
      <c r="ADS17" s="0"/>
      <c r="ADT17" s="0"/>
      <c r="ADU17" s="0"/>
      <c r="ADV17" s="0"/>
      <c r="ADW17" s="0"/>
      <c r="ADX17" s="0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s="87" customFormat="true" ht="24.95" hidden="false" customHeight="true" outlineLevel="0" collapsed="false">
      <c r="A18" s="109"/>
      <c r="B18" s="110"/>
      <c r="C18" s="90" t="s">
        <v>32</v>
      </c>
      <c r="D18" s="90" t="s">
        <v>33</v>
      </c>
      <c r="E18" s="90" t="s">
        <v>34</v>
      </c>
      <c r="F18" s="91" t="s">
        <v>27</v>
      </c>
    </row>
    <row r="19" customFormat="false" ht="24.95" hidden="false" customHeight="true" outlineLevel="0" collapsed="false">
      <c r="A19" s="111" t="s">
        <v>407</v>
      </c>
      <c r="B19" s="110"/>
      <c r="C19" s="112" t="n">
        <f aca="false">SUM(本山!B14,赤崎!B27,須恵!B39,小野田!B36,高泊!B19,高千帆!B38,有帆!B26)</f>
        <v>2029</v>
      </c>
      <c r="D19" s="112" t="n">
        <f aca="false">SUM(本山!C14,赤崎!C27,須恵!C39,小野田!C36,高泊!C19,高千帆!C38,有帆!C26)</f>
        <v>1543</v>
      </c>
      <c r="E19" s="112" t="n">
        <f aca="false">SUM(本山!D14,赤崎!D27,須恵!D39,小野田!D36,高泊!D19,高千帆!D38,有帆!D26)</f>
        <v>1243</v>
      </c>
      <c r="F19" s="96" t="n">
        <f aca="false">SUM(D19:E19)</f>
        <v>2786</v>
      </c>
    </row>
    <row r="20" customFormat="false" ht="24.95" hidden="false" customHeight="true" outlineLevel="0" collapsed="false">
      <c r="A20" s="111" t="s">
        <v>409</v>
      </c>
      <c r="B20" s="110"/>
      <c r="C20" s="95" t="n">
        <f aca="false">SUM(厚狭③!B13,出合!B35,厚陽!B22,埴生!B35,津布田!B18)</f>
        <v>878</v>
      </c>
      <c r="D20" s="95" t="n">
        <f aca="false">SUM(厚狭③!C13,出合!C35,厚陽!C22,埴生!C35,津布田!C18)</f>
        <v>743</v>
      </c>
      <c r="E20" s="95" t="n">
        <f aca="false">SUM(厚狭③!D13,出合!D35,厚陽!D22,埴生!D35,津布田!D18)</f>
        <v>699</v>
      </c>
      <c r="F20" s="96" t="n">
        <f aca="false">SUM(D20:E20)</f>
        <v>1442</v>
      </c>
    </row>
    <row r="21" customFormat="false" ht="24.95" hidden="false" customHeight="true" outlineLevel="0" collapsed="false">
      <c r="A21" s="97" t="s">
        <v>412</v>
      </c>
      <c r="B21" s="97"/>
      <c r="C21" s="96" t="n">
        <f aca="false">SUM(C19:C20)</f>
        <v>2907</v>
      </c>
      <c r="D21" s="96" t="n">
        <f aca="false">SUM(D19:D20)</f>
        <v>2286</v>
      </c>
      <c r="E21" s="96" t="n">
        <f aca="false">SUM(E19:E20)</f>
        <v>1942</v>
      </c>
      <c r="F21" s="96" t="n">
        <f aca="false">SUM(F19:F20)</f>
        <v>4228</v>
      </c>
    </row>
  </sheetData>
  <mergeCells count="6">
    <mergeCell ref="D1:E1"/>
    <mergeCell ref="A5:A6"/>
    <mergeCell ref="A7:B7"/>
    <mergeCell ref="A9:A10"/>
    <mergeCell ref="A11:B11"/>
    <mergeCell ref="A21:B21"/>
  </mergeCells>
  <printOptions headings="false" gridLines="false" gridLinesSet="true" horizontalCentered="fals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FastSanitizer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2022-03-07T08:31:46Z</dcterms:created>
  <dc:creator>u0301</dc:creator>
  <dc:description/>
  <dc:language>en-US</dc:language>
  <cp:lastModifiedBy>u0301</cp:lastModifiedBy>
  <dcterms:modified xsi:type="dcterms:W3CDTF">2022-03-07T08:47:53Z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