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6380" windowHeight="8190"/>
  </bookViews>
  <sheets>
    <sheet name="R3.4.1(3月末)" sheetId="1" r:id="rId1"/>
    <sheet name="本山" sheetId="2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" sheetId="14" r:id="rId14"/>
    <sheet name="津布田" sheetId="15" r:id="rId15"/>
    <sheet name="集計用" sheetId="16" r:id="rId1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6" l="1"/>
  <c r="D20" i="16"/>
  <c r="F20" i="16" s="1"/>
  <c r="C20" i="16"/>
  <c r="E19" i="16"/>
  <c r="E21" i="16" s="1"/>
  <c r="D19" i="16"/>
  <c r="F19" i="16" s="1"/>
  <c r="C19" i="16"/>
  <c r="C21" i="16" s="1"/>
  <c r="E10" i="16"/>
  <c r="D10" i="16"/>
  <c r="F10" i="16" s="1"/>
  <c r="C10" i="16"/>
  <c r="E6" i="16"/>
  <c r="E14" i="16" s="1"/>
  <c r="D6" i="16"/>
  <c r="F6" i="16" s="1"/>
  <c r="C6" i="16"/>
  <c r="C14" i="16" s="1"/>
  <c r="D1" i="16"/>
  <c r="D45" i="15"/>
  <c r="C45" i="15"/>
  <c r="B45" i="15"/>
  <c r="D41" i="15"/>
  <c r="D39" i="15" s="1"/>
  <c r="C41" i="15"/>
  <c r="B41" i="15"/>
  <c r="B39" i="15" s="1"/>
  <c r="E40" i="15"/>
  <c r="C3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41" i="15" s="1"/>
  <c r="E39" i="15" s="1"/>
  <c r="C1" i="15"/>
  <c r="D41" i="14"/>
  <c r="C41" i="14"/>
  <c r="C39" i="14" s="1"/>
  <c r="B41" i="14"/>
  <c r="B39" i="14" s="1"/>
  <c r="E40" i="14"/>
  <c r="D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41" i="14" s="1"/>
  <c r="E39" i="14" s="1"/>
  <c r="C1" i="14"/>
  <c r="D40" i="13"/>
  <c r="D38" i="13" s="1"/>
  <c r="C40" i="13"/>
  <c r="B40" i="13"/>
  <c r="B38" i="13" s="1"/>
  <c r="E39" i="13"/>
  <c r="C38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0" i="13" s="1"/>
  <c r="E38" i="13" s="1"/>
  <c r="C1" i="13"/>
  <c r="D41" i="12"/>
  <c r="C41" i="12"/>
  <c r="C39" i="12" s="1"/>
  <c r="B41" i="12"/>
  <c r="B39" i="12" s="1"/>
  <c r="E40" i="12"/>
  <c r="D39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41" i="12" s="1"/>
  <c r="E39" i="12" s="1"/>
  <c r="C1" i="12"/>
  <c r="D44" i="11"/>
  <c r="C44" i="11"/>
  <c r="B44" i="11"/>
  <c r="E42" i="11"/>
  <c r="E13" i="11"/>
  <c r="E12" i="11"/>
  <c r="E11" i="11"/>
  <c r="E10" i="11"/>
  <c r="E9" i="11"/>
  <c r="E8" i="11"/>
  <c r="E7" i="11"/>
  <c r="E6" i="11"/>
  <c r="E44" i="11" s="1"/>
  <c r="E5" i="11"/>
  <c r="E4" i="11"/>
  <c r="C1" i="11"/>
  <c r="D41" i="10"/>
  <c r="C41" i="10"/>
  <c r="B41" i="10"/>
  <c r="D39" i="10"/>
  <c r="C39" i="10"/>
  <c r="B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41" i="10" s="1"/>
  <c r="E39" i="10" s="1"/>
  <c r="E5" i="10"/>
  <c r="E4" i="10"/>
  <c r="C1" i="10"/>
  <c r="D41" i="9"/>
  <c r="D43" i="11" s="1"/>
  <c r="D41" i="11" s="1"/>
  <c r="E9" i="16" s="1"/>
  <c r="E11" i="16" s="1"/>
  <c r="C41" i="9"/>
  <c r="C43" i="11" s="1"/>
  <c r="B41" i="9"/>
  <c r="B43" i="11" s="1"/>
  <c r="B41" i="11" s="1"/>
  <c r="D39" i="9"/>
  <c r="C39" i="9"/>
  <c r="B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41" i="9" s="1"/>
  <c r="E39" i="9" s="1"/>
  <c r="E5" i="9"/>
  <c r="E4" i="9"/>
  <c r="C1" i="9"/>
  <c r="D41" i="8"/>
  <c r="D39" i="8" s="1"/>
  <c r="C41" i="8"/>
  <c r="C39" i="8" s="1"/>
  <c r="B41" i="8"/>
  <c r="E40" i="8"/>
  <c r="B39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41" i="8" s="1"/>
  <c r="E39" i="8" s="1"/>
  <c r="E6" i="8"/>
  <c r="E5" i="8"/>
  <c r="E4" i="8"/>
  <c r="C1" i="8"/>
  <c r="D42" i="7"/>
  <c r="D40" i="7" s="1"/>
  <c r="C42" i="7"/>
  <c r="B42" i="7"/>
  <c r="B40" i="7" s="1"/>
  <c r="E41" i="7"/>
  <c r="C40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42" i="7" s="1"/>
  <c r="E40" i="7" s="1"/>
  <c r="C1" i="7"/>
  <c r="D41" i="6"/>
  <c r="C41" i="6"/>
  <c r="C39" i="6" s="1"/>
  <c r="B41" i="6"/>
  <c r="E40" i="6"/>
  <c r="D39" i="6"/>
  <c r="B3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41" i="6" s="1"/>
  <c r="E39" i="6" s="1"/>
  <c r="C1" i="6"/>
  <c r="D41" i="5"/>
  <c r="C41" i="5"/>
  <c r="C39" i="5" s="1"/>
  <c r="B41" i="5"/>
  <c r="E40" i="5"/>
  <c r="D39" i="5"/>
  <c r="B39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1" i="5" s="1"/>
  <c r="E39" i="5" s="1"/>
  <c r="E4" i="5"/>
  <c r="C1" i="5"/>
  <c r="D43" i="4"/>
  <c r="D41" i="4" s="1"/>
  <c r="C43" i="4"/>
  <c r="B43" i="4"/>
  <c r="B41" i="4" s="1"/>
  <c r="E42" i="4"/>
  <c r="C41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43" i="4" s="1"/>
  <c r="E41" i="4" s="1"/>
  <c r="C1" i="4"/>
  <c r="D41" i="3"/>
  <c r="D39" i="3" s="1"/>
  <c r="C41" i="3"/>
  <c r="B41" i="3"/>
  <c r="B39" i="3" s="1"/>
  <c r="E40" i="3"/>
  <c r="C39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41" i="3" s="1"/>
  <c r="E39" i="3" s="1"/>
  <c r="C1" i="3"/>
  <c r="D41" i="2"/>
  <c r="D39" i="2" s="1"/>
  <c r="C41" i="2"/>
  <c r="C46" i="15" s="1"/>
  <c r="B41" i="2"/>
  <c r="E40" i="2"/>
  <c r="E45" i="15" s="1"/>
  <c r="C39" i="2"/>
  <c r="D5" i="16" s="1"/>
  <c r="E14" i="2"/>
  <c r="E13" i="2"/>
  <c r="E12" i="2"/>
  <c r="E11" i="2"/>
  <c r="E10" i="2"/>
  <c r="E9" i="2"/>
  <c r="E8" i="2"/>
  <c r="E7" i="2"/>
  <c r="E6" i="2"/>
  <c r="E5" i="2"/>
  <c r="E4" i="2"/>
  <c r="E41" i="2" s="1"/>
  <c r="C9" i="16" l="1"/>
  <c r="C11" i="16" s="1"/>
  <c r="F5" i="16"/>
  <c r="F7" i="16" s="1"/>
  <c r="D7" i="16"/>
  <c r="E5" i="16"/>
  <c r="D44" i="15"/>
  <c r="E39" i="2"/>
  <c r="B46" i="15"/>
  <c r="C41" i="11"/>
  <c r="E43" i="11"/>
  <c r="E46" i="15" s="1"/>
  <c r="F21" i="16"/>
  <c r="B39" i="2"/>
  <c r="D46" i="15"/>
  <c r="D14" i="16"/>
  <c r="F14" i="16" s="1"/>
  <c r="D21" i="16"/>
  <c r="B44" i="15" l="1"/>
  <c r="C5" i="16"/>
  <c r="E41" i="11"/>
  <c r="E44" i="15" s="1"/>
  <c r="D9" i="16"/>
  <c r="C44" i="15"/>
  <c r="E13" i="16"/>
  <c r="E15" i="16" s="1"/>
  <c r="E7" i="16"/>
  <c r="C13" i="16" l="1"/>
  <c r="C15" i="16" s="1"/>
  <c r="C7" i="16"/>
  <c r="F9" i="16"/>
  <c r="F11" i="16" s="1"/>
  <c r="D11" i="16"/>
  <c r="D13" i="16"/>
  <c r="F13" i="16" l="1"/>
  <c r="F15" i="16" s="1"/>
  <c r="D15" i="16"/>
</calcChain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<sst xmlns="http://schemas.openxmlformats.org/spreadsheetml/2006/main" count="560" uniqueCount="413">
  <si>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>令和</t>
    </r>
    <r>
      <rPr>
        <sz val="18"/>
        <rFont val="ＭＳ 明朝"/>
        <family val="1"/>
      </rPr>
      <t>3</t>
    </r>
    <r>
      <rPr>
        <sz val="18"/>
        <rFont val="DejaVu Sans"/>
        <family val="2"/>
      </rPr>
      <t>年</t>
    </r>
    <r>
      <rPr>
        <sz val="18"/>
        <rFont val="ＭＳ 明朝"/>
        <family val="1"/>
      </rPr>
      <t>4</t>
    </r>
    <r>
      <rPr>
        <sz val="18"/>
        <rFont val="DejaVu Sans"/>
        <family val="2"/>
      </rPr>
      <t>月</t>
    </r>
    <r>
      <rPr>
        <sz val="18"/>
        <rFont val="ＭＳ 明朝"/>
        <family val="1"/>
      </rPr>
      <t>1</t>
    </r>
    <r>
      <rPr>
        <sz val="18"/>
        <rFont val="DejaVu Sans"/>
        <family val="2"/>
      </rPr>
      <t>日</t>
    </r>
    <r>
      <rPr>
        <sz val="18"/>
        <rFont val="ＭＳ 明朝"/>
        <family val="1"/>
      </rPr>
      <t>(3</t>
    </r>
    <r>
      <rPr>
        <sz val="18"/>
        <rFont val="DejaVu Sans"/>
        <family val="2"/>
      </rPr>
      <t>月末</t>
    </r>
    <r>
      <rPr>
        <sz val="18"/>
        <rFont val="ＭＳ 明朝"/>
        <family val="1"/>
      </rPr>
      <t>)</t>
    </r>
    <r>
      <rPr>
        <sz val="18"/>
        <rFont val="DejaVu Sans"/>
        <family val="2"/>
      </rPr>
      <t>人口調査表</t>
    </r>
  </si>
  <si>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</si>
  <si>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</si>
  <si>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</si>
  <si>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</si>
  <si>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</si>
  <si>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</si>
  <si>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</si>
  <si>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</si>
  <si>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</si>
  <si>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</si>
  <si>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</si>
  <si>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</si>
  <si>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</si>
  <si>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合計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</si>
  <si>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</si>
  <si>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</si>
  <si>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</si>
  <si>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</si>
  <si>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</si>
  <si>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</si>
  <si>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</si>
  <si>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</si>
  <si>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出合</t>
  </si>
  <si>
    <t>厚陽</t>
  </si>
  <si>
    <t>埴生</t>
  </si>
  <si>
    <t>津布田</t>
  </si>
  <si>
    <t>計</t>
  </si>
  <si>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</si>
  <si>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3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4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</si>
  <si>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</si>
  <si>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</si>
  <si>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</si>
  <si>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</si>
  <si>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</si>
  <si>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</si>
  <si>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</si>
  <si>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</si>
  <si>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</si>
  <si>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</si>
  <si>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</si>
  <si>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</si>
  <si>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</si>
  <si>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</si>
  <si>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</si>
  <si>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</si>
  <si>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</si>
  <si>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</si>
  <si>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</si>
  <si>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</si>
  <si>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</si>
  <si>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</si>
  <si>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</si>
  <si>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</si>
  <si>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</si>
  <si>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</si>
  <si>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</si>
  <si>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</si>
  <si>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</si>
  <si>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</si>
  <si>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</si>
  <si>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</si>
  <si>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</si>
  <si>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</si>
  <si>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</si>
  <si>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</si>
  <si>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</si>
  <si>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</si>
  <si>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</si>
  <si>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</si>
  <si>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</si>
  <si>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</si>
  <si>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</si>
  <si>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</si>
  <si>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</si>
  <si>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</si>
  <si>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</si>
  <si>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</si>
  <si>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</si>
  <si>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</si>
  <si>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</si>
  <si>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</si>
  <si>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</si>
  <si>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</si>
  <si>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</si>
  <si>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</si>
  <si>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</si>
  <si>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</si>
  <si>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</si>
  <si>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</si>
  <si>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</si>
  <si>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</si>
  <si>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</si>
  <si>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</si>
  <si>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</si>
  <si>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</si>
  <si>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</si>
  <si>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</si>
  <si>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</si>
  <si>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</si>
  <si>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</si>
  <si>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</si>
  <si>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</si>
  <si>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</si>
  <si>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</si>
  <si>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</si>
  <si>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</si>
  <si>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</si>
  <si>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</si>
  <si>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</si>
  <si>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</si>
  <si>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</si>
  <si>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</si>
  <si>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</si>
  <si>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</si>
  <si>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</si>
  <si>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</si>
  <si>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</si>
  <si>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</si>
  <si>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</si>
  <si>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</si>
  <si>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</si>
  <si>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</si>
  <si>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</si>
  <si>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</si>
  <si>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</si>
  <si>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</si>
  <si>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</si>
  <si>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</si>
  <si>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</si>
  <si>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</si>
  <si>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</si>
  <si>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</si>
  <si>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</si>
  <si>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</si>
  <si>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</si>
  <si>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</si>
  <si>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</si>
  <si>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</si>
  <si>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</si>
  <si>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</si>
  <si>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</si>
  <si>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</si>
  <si>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</si>
  <si>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</si>
  <si>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</si>
  <si>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</si>
  <si>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</si>
  <si>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</si>
  <si>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</si>
  <si>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</si>
  <si>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</si>
  <si>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</si>
  <si>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</si>
  <si>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</si>
  <si>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</si>
  <si>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</si>
  <si>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</si>
  <si>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</si>
  <si>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</si>
  <si>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</si>
  <si>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</si>
  <si>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</si>
  <si>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</si>
  <si>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</si>
  <si>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</si>
  <si>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</si>
  <si>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</si>
  <si>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</si>
  <si>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</si>
  <si>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</si>
  <si>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</si>
  <si>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</si>
  <si>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</si>
  <si>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</si>
  <si>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</si>
  <si>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</si>
  <si>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</si>
  <si>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</si>
  <si>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</si>
  <si>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</si>
  <si>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</si>
  <si>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</si>
  <si>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</si>
  <si>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</si>
  <si>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</si>
  <si>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</si>
  <si>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</si>
  <si>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</si>
  <si>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</si>
  <si>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</si>
  <si>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</si>
  <si>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</si>
  <si>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</si>
  <si>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</si>
  <si>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</si>
  <si>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</si>
  <si>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</si>
  <si>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</si>
  <si>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</si>
  <si>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</si>
  <si>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</si>
  <si>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</si>
  <si>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</si>
  <si>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</si>
  <si>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</si>
  <si>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</si>
  <si>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</si>
  <si>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</si>
  <si>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</si>
  <si>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</si>
  <si>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</si>
  <si>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</si>
  <si>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</si>
  <si>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</si>
  <si>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</si>
  <si>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</si>
  <si>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</si>
  <si>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</si>
  <si>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</si>
  <si>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</si>
  <si>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厚狭校区①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</si>
  <si>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</si>
  <si>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</si>
  <si>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</si>
  <si>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</si>
  <si>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</si>
  <si>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</si>
  <si>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</si>
  <si>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</si>
  <si>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</si>
  <si>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</si>
  <si>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</si>
  <si>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</si>
  <si>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</si>
  <si>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</si>
  <si>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</si>
  <si>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</si>
  <si>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</si>
  <si>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</si>
  <si>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</si>
  <si>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</si>
  <si>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</si>
  <si>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</si>
  <si>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</si>
  <si>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</si>
  <si>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</si>
  <si>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</si>
  <si>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</si>
  <si>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</si>
  <si>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</si>
  <si>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</si>
  <si>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</si>
  <si>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</si>
  <si>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</si>
  <si>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</si>
  <si>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</si>
  <si>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厚狭校区②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</si>
  <si>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</si>
  <si>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</si>
  <si>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</si>
  <si>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</si>
  <si>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</si>
  <si>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</si>
  <si>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</si>
  <si>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</si>
  <si>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</si>
  <si>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</si>
  <si>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</si>
  <si>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</si>
  <si>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</si>
  <si>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</si>
  <si>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</si>
  <si>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</si>
  <si>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</si>
  <si>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</si>
  <si>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</si>
  <si>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</si>
  <si>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</si>
  <si>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</si>
  <si>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</si>
  <si>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あさ紫苑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</si>
  <si>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</si>
  <si>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</si>
  <si>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</si>
  <si>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</si>
  <si>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</si>
  <si>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</si>
  <si>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</si>
  <si>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</si>
  <si>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</si>
  <si>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</si>
  <si>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</si>
  <si>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厚狭校区③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</si>
  <si>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</si>
  <si>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</si>
  <si>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</si>
  <si>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</si>
  <si>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</si>
  <si>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</si>
  <si>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</si>
  <si>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</si>
  <si>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</si>
  <si>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</si>
  <si>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</si>
  <si>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</si>
  <si>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</si>
  <si>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</si>
  <si>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</si>
  <si>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</si>
  <si>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</si>
  <si>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</si>
  <si>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</si>
  <si>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</si>
  <si>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</si>
  <si>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</si>
  <si>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</si>
  <si>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</si>
  <si>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</si>
  <si>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</si>
  <si>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</si>
  <si>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</si>
  <si>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</si>
  <si>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</si>
  <si>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</si>
  <si>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</si>
  <si>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</si>
  <si>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</si>
  <si>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</si>
  <si>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</si>
  <si>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</si>
  <si>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</si>
  <si>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</si>
  <si>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</si>
  <si>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</si>
  <si>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</si>
  <si>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</si>
  <si>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</si>
  <si>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</si>
  <si>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</si>
  <si>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</si>
  <si>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</si>
  <si>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</si>
  <si>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</si>
  <si>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</si>
  <si>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</si>
  <si>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</si>
  <si>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</si>
  <si>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</si>
  <si>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</si>
  <si>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</si>
  <si>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</si>
  <si>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</si>
  <si>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</si>
  <si>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</si>
  <si>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</si>
  <si>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</si>
  <si>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</t>
    </r>
    <r>
      <rPr>
        <sz val="12"/>
        <rFont val="ＭＳ Ｐ明朝"/>
        <family val="1"/>
      </rPr>
      <t>)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</si>
  <si>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</si>
  <si>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</si>
  <si>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</si>
  <si>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</si>
  <si>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</si>
  <si>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</si>
  <si>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</si>
  <si>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</si>
  <si>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</si>
  <si>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</si>
  <si>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</si>
  <si>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</si>
  <si>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</si>
  <si>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</si>
  <si>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</si>
  <si>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</si>
  <si>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</si>
  <si>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</si>
  <si>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</si>
  <si>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</si>
  <si>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</si>
  <si>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</si>
  <si>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</si>
  <si>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</si>
  <si>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</si>
  <si>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</si>
  <si>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</si>
  <si>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</si>
  <si>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</si>
  <si>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</si>
  <si>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</si>
  <si>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</si>
  <si>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津布田校区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</si>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</sst>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4"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distributed" vertical="center"/>
    </xf>
    <xf numFmtId="176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distributed" vertical="center"/>
    </xf>
    <xf numFmtId="176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distributed" vertical="center"/>
    </xf>
    <xf numFmtId="176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distributed" vertical="center"/>
    </xf>
    <xf numFmtId="176" fontId="1" fillId="0" borderId="4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7" fillId="0" borderId="0" xfId="0" applyFont="1" applyBorder="1"/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vertical="center"/>
    </xf>
    <xf numFmtId="176" fontId="10" fillId="0" borderId="23" xfId="0" applyNumberFormat="1" applyFont="1" applyBorder="1" applyAlignment="1">
      <alignment horizontal="right" vertical="center"/>
    </xf>
    <xf numFmtId="0" fontId="9" fillId="0" borderId="24" xfId="0" applyFont="1" applyBorder="1" applyAlignment="1">
      <alignment horizontal="distributed" vertical="center"/>
    </xf>
    <xf numFmtId="0" fontId="7" fillId="0" borderId="25" xfId="0" applyFont="1" applyBorder="1" applyAlignment="1">
      <alignment vertical="center"/>
    </xf>
    <xf numFmtId="0" fontId="6" fillId="0" borderId="24" xfId="0" applyFont="1" applyBorder="1" applyAlignment="1">
      <alignment horizontal="distributed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26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distributed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29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31" xfId="0" applyNumberFormat="1" applyFont="1" applyBorder="1" applyAlignment="1">
      <alignment horizontal="right" vertical="center"/>
    </xf>
    <xf numFmtId="176" fontId="12" fillId="0" borderId="25" xfId="0" applyNumberFormat="1" applyFont="1" applyBorder="1" applyAlignment="1">
      <alignment horizontal="right" vertical="center"/>
    </xf>
    <xf numFmtId="176" fontId="12" fillId="0" borderId="26" xfId="0" applyNumberFormat="1" applyFont="1" applyBorder="1" applyAlignment="1">
      <alignment horizontal="right" vertical="center"/>
    </xf>
    <xf numFmtId="0" fontId="9" fillId="0" borderId="32" xfId="0" applyFont="1" applyBorder="1" applyAlignment="1">
      <alignment horizontal="distributed" vertical="center"/>
    </xf>
    <xf numFmtId="176" fontId="10" fillId="0" borderId="33" xfId="0" applyNumberFormat="1" applyFont="1" applyBorder="1" applyAlignment="1">
      <alignment horizontal="right" vertical="center"/>
    </xf>
    <xf numFmtId="176" fontId="10" fillId="0" borderId="34" xfId="0" applyNumberFormat="1" applyFont="1" applyBorder="1" applyAlignment="1">
      <alignment horizontal="right" vertical="center"/>
    </xf>
    <xf numFmtId="0" fontId="10" fillId="0" borderId="35" xfId="0" applyFont="1" applyBorder="1" applyAlignment="1">
      <alignment horizontal="distributed" vertical="center"/>
    </xf>
    <xf numFmtId="176" fontId="7" fillId="0" borderId="35" xfId="0" applyNumberFormat="1" applyFont="1" applyBorder="1" applyAlignment="1">
      <alignment horizontal="right" vertical="center"/>
    </xf>
    <xf numFmtId="176" fontId="10" fillId="0" borderId="36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distributed" vertical="center"/>
    </xf>
    <xf numFmtId="176" fontId="10" fillId="2" borderId="25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distributed" vertical="center"/>
    </xf>
    <xf numFmtId="0" fontId="14" fillId="2" borderId="24" xfId="0" applyFont="1" applyFill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176" fontId="15" fillId="0" borderId="22" xfId="0" applyNumberFormat="1" applyFont="1" applyBorder="1" applyAlignment="1">
      <alignment horizontal="right" vertical="center"/>
    </xf>
    <xf numFmtId="176" fontId="15" fillId="0" borderId="31" xfId="0" applyNumberFormat="1" applyFont="1" applyBorder="1" applyAlignment="1">
      <alignment horizontal="right" vertical="center"/>
    </xf>
    <xf numFmtId="176" fontId="15" fillId="0" borderId="25" xfId="0" applyNumberFormat="1" applyFont="1" applyBorder="1" applyAlignment="1">
      <alignment horizontal="right" vertical="center"/>
    </xf>
    <xf numFmtId="176" fontId="15" fillId="0" borderId="26" xfId="0" applyNumberFormat="1" applyFont="1" applyBorder="1" applyAlignment="1">
      <alignment horizontal="right" vertical="center"/>
    </xf>
    <xf numFmtId="176" fontId="15" fillId="0" borderId="33" xfId="0" applyNumberFormat="1" applyFont="1" applyBorder="1" applyAlignment="1">
      <alignment horizontal="right" vertical="center"/>
    </xf>
    <xf numFmtId="176" fontId="15" fillId="0" borderId="3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176" fontId="10" fillId="2" borderId="22" xfId="0" applyNumberFormat="1" applyFont="1" applyFill="1" applyBorder="1" applyAlignment="1">
      <alignment horizontal="right" vertical="center"/>
    </xf>
    <xf numFmtId="176" fontId="16" fillId="0" borderId="35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distributed" vertical="center"/>
    </xf>
    <xf numFmtId="0" fontId="17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176" fontId="21" fillId="0" borderId="4" xfId="0" applyNumberFormat="1" applyFont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76" fontId="21" fillId="0" borderId="1" xfId="0" applyNumberFormat="1" applyFont="1" applyBorder="1" applyAlignment="1">
      <alignment vertical="center"/>
    </xf>
    <xf numFmtId="176" fontId="22" fillId="0" borderId="1" xfId="0" applyNumberFormat="1" applyFont="1" applyBorder="1" applyAlignment="1">
      <alignment vertical="center"/>
    </xf>
    <xf numFmtId="176" fontId="21" fillId="2" borderId="4" xfId="0" applyNumberFormat="1" applyFont="1" applyFill="1" applyBorder="1" applyAlignment="1">
      <alignment vertical="center"/>
    </xf>
    <xf numFmtId="176" fontId="22" fillId="2" borderId="4" xfId="0" applyNumberFormat="1" applyFont="1" applyFill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176" fontId="21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zoomScaleNormal="100" zoomScalePageLayoutView="60" workbookViewId="0">
      <selection sqref="A1:U1"/>
    </sheetView>
  </sheetViews>
  <sheetFormatPr defaultRowHeight="14.25"/>
  <cols>
    <col min="1" max="1" width="11.75" style="12"/>
    <col min="2" max="2" width="8.625" style="12"/>
    <col min="3" max="3" width="7.75" style="12"/>
    <col min="4" max="4" width="8.625" style="12"/>
    <col min="5" max="6" width="3.125" style="12"/>
    <col min="7" max="7" width="8.625" style="12"/>
    <col min="8" max="8" width="7.75" style="12"/>
    <col min="9" max="9" width="8.625" style="12"/>
    <col min="10" max="11" width="3.125" style="12"/>
    <col min="12" max="12" width="8.625" style="12"/>
    <col min="13" max="13" width="7.875" style="12"/>
    <col min="14" max="14" width="8.625" style="12"/>
    <col min="15" max="16" width="3.125" style="12"/>
    <col min="17" max="17" width="8.625" style="12"/>
    <col min="18" max="18" width="7.75" style="12"/>
    <col min="19" max="19" width="8.625" style="12"/>
    <col min="20" max="21" width="3.125" style="12"/>
    <col min="22" max="256" width="9" style="12"/>
    <col min="257" max="257" width="11.75" style="12"/>
    <col min="258" max="258" width="8.625" style="12"/>
    <col min="259" max="259" width="7.75" style="12"/>
    <col min="260" max="260" width="8.625" style="12"/>
    <col min="261" max="262" width="3.125" style="12"/>
    <col min="263" max="263" width="8.625" style="12"/>
    <col min="264" max="264" width="7.75" style="12"/>
    <col min="265" max="265" width="8.625" style="12"/>
    <col min="266" max="267" width="3.125" style="12"/>
    <col min="268" max="268" width="8.625" style="12"/>
    <col min="269" max="269" width="7.875" style="12"/>
    <col min="270" max="270" width="8.625" style="12"/>
    <col min="271" max="272" width="3.125" style="12"/>
    <col min="273" max="273" width="8.625" style="12"/>
    <col min="274" max="274" width="7.75" style="12"/>
    <col min="275" max="275" width="8.625" style="12"/>
    <col min="276" max="277" width="3.125" style="12"/>
    <col min="278" max="512" width="9" style="12"/>
    <col min="513" max="513" width="11.75" style="12"/>
    <col min="514" max="514" width="8.625" style="12"/>
    <col min="515" max="515" width="7.75" style="12"/>
    <col min="516" max="516" width="8.625" style="12"/>
    <col min="517" max="518" width="3.125" style="12"/>
    <col min="519" max="519" width="8.625" style="12"/>
    <col min="520" max="520" width="7.75" style="12"/>
    <col min="521" max="521" width="8.625" style="12"/>
    <col min="522" max="523" width="3.125" style="12"/>
    <col min="524" max="524" width="8.625" style="12"/>
    <col min="525" max="525" width="7.875" style="12"/>
    <col min="526" max="526" width="8.625" style="12"/>
    <col min="527" max="528" width="3.125" style="12"/>
    <col min="529" max="529" width="8.625" style="12"/>
    <col min="530" max="530" width="7.75" style="12"/>
    <col min="531" max="531" width="8.625" style="12"/>
    <col min="532" max="533" width="3.125" style="12"/>
    <col min="534" max="768" width="9" style="12"/>
    <col min="769" max="769" width="11.75" style="12"/>
    <col min="770" max="770" width="8.625" style="12"/>
    <col min="771" max="771" width="7.75" style="12"/>
    <col min="772" max="772" width="8.625" style="12"/>
    <col min="773" max="774" width="3.125" style="12"/>
    <col min="775" max="775" width="8.625" style="12"/>
    <col min="776" max="776" width="7.75" style="12"/>
    <col min="777" max="777" width="8.625" style="12"/>
    <col min="778" max="779" width="3.125" style="12"/>
    <col min="780" max="780" width="8.625" style="12"/>
    <col min="781" max="781" width="7.875" style="12"/>
    <col min="782" max="782" width="8.625" style="12"/>
    <col min="783" max="784" width="3.125" style="12"/>
    <col min="785" max="785" width="8.625" style="12"/>
    <col min="786" max="786" width="7.75" style="12"/>
    <col min="787" max="787" width="8.625" style="12"/>
    <col min="788" max="789" width="3.125" style="12"/>
    <col min="790" max="1025" width="9" style="12"/>
  </cols>
  <sheetData>
    <row r="1" spans="1:21" s="13" customFormat="1" ht="27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s="16" customFormat="1" ht="21.9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3"/>
      <c r="U2" s="15" t="s">
        <v>1</v>
      </c>
    </row>
    <row r="3" spans="1:21" ht="23.1" customHeight="1">
      <c r="A3" s="17"/>
      <c r="B3" s="18" t="s">
        <v>2</v>
      </c>
      <c r="C3" s="19" t="s">
        <v>3</v>
      </c>
      <c r="D3" s="19" t="s">
        <v>4</v>
      </c>
      <c r="E3" s="10" t="s">
        <v>5</v>
      </c>
      <c r="F3" s="10"/>
      <c r="G3" s="19" t="s">
        <v>6</v>
      </c>
      <c r="H3" s="20" t="s">
        <v>7</v>
      </c>
      <c r="I3" s="19" t="s">
        <v>8</v>
      </c>
      <c r="J3" s="10" t="s">
        <v>5</v>
      </c>
      <c r="K3" s="10"/>
      <c r="L3" s="19" t="s">
        <v>9</v>
      </c>
      <c r="M3" s="20" t="s">
        <v>10</v>
      </c>
      <c r="N3" s="19" t="s">
        <v>11</v>
      </c>
      <c r="O3" s="9" t="s">
        <v>5</v>
      </c>
      <c r="P3" s="9"/>
      <c r="Q3" s="19" t="s">
        <v>12</v>
      </c>
      <c r="R3" s="20" t="s">
        <v>13</v>
      </c>
      <c r="S3" s="19" t="s">
        <v>14</v>
      </c>
      <c r="T3" s="9" t="s">
        <v>5</v>
      </c>
      <c r="U3" s="9"/>
    </row>
    <row r="4" spans="1:21" ht="23.1" customHeight="1">
      <c r="A4" s="21" t="s">
        <v>15</v>
      </c>
      <c r="B4" s="22">
        <v>1393</v>
      </c>
      <c r="C4" s="22">
        <v>6</v>
      </c>
      <c r="D4" s="23">
        <v>1399</v>
      </c>
      <c r="E4" s="8">
        <v>-1</v>
      </c>
      <c r="F4" s="8"/>
      <c r="G4" s="22">
        <v>1400</v>
      </c>
      <c r="H4" s="22">
        <v>8</v>
      </c>
      <c r="I4" s="23">
        <v>1408</v>
      </c>
      <c r="J4" s="8">
        <v>-6</v>
      </c>
      <c r="K4" s="8"/>
      <c r="L4" s="24">
        <v>1572</v>
      </c>
      <c r="M4" s="22">
        <v>7</v>
      </c>
      <c r="N4" s="23">
        <v>1579</v>
      </c>
      <c r="O4" s="8">
        <v>-5</v>
      </c>
      <c r="P4" s="8"/>
      <c r="Q4" s="22">
        <v>2972</v>
      </c>
      <c r="R4" s="22">
        <v>15</v>
      </c>
      <c r="S4" s="22">
        <v>2987</v>
      </c>
      <c r="T4" s="8">
        <v>-11</v>
      </c>
      <c r="U4" s="8"/>
    </row>
    <row r="5" spans="1:21" ht="23.1" customHeight="1">
      <c r="A5" s="25" t="s">
        <v>16</v>
      </c>
      <c r="B5" s="26">
        <v>2478</v>
      </c>
      <c r="C5" s="26">
        <v>53</v>
      </c>
      <c r="D5" s="27">
        <v>2531</v>
      </c>
      <c r="E5" s="7">
        <v>-41</v>
      </c>
      <c r="F5" s="7"/>
      <c r="G5" s="26">
        <v>2461</v>
      </c>
      <c r="H5" s="26">
        <v>47</v>
      </c>
      <c r="I5" s="26">
        <v>2508</v>
      </c>
      <c r="J5" s="7">
        <v>-50</v>
      </c>
      <c r="K5" s="7"/>
      <c r="L5" s="26">
        <v>2484</v>
      </c>
      <c r="M5" s="26">
        <v>18</v>
      </c>
      <c r="N5" s="26">
        <v>2502</v>
      </c>
      <c r="O5" s="7">
        <v>-24</v>
      </c>
      <c r="P5" s="7"/>
      <c r="Q5" s="26">
        <v>4945</v>
      </c>
      <c r="R5" s="26">
        <v>65</v>
      </c>
      <c r="S5" s="26">
        <v>5010</v>
      </c>
      <c r="T5" s="7">
        <v>-74</v>
      </c>
      <c r="U5" s="7"/>
    </row>
    <row r="6" spans="1:21" ht="23.1" customHeight="1">
      <c r="A6" s="25" t="s">
        <v>17</v>
      </c>
      <c r="B6" s="26">
        <v>3964</v>
      </c>
      <c r="C6" s="26">
        <v>66</v>
      </c>
      <c r="D6" s="27">
        <v>4030</v>
      </c>
      <c r="E6" s="7">
        <v>6</v>
      </c>
      <c r="F6" s="7"/>
      <c r="G6" s="26">
        <v>3785</v>
      </c>
      <c r="H6" s="26">
        <v>61</v>
      </c>
      <c r="I6" s="26">
        <v>3846</v>
      </c>
      <c r="J6" s="7">
        <v>-22</v>
      </c>
      <c r="K6" s="7"/>
      <c r="L6" s="26">
        <v>4325</v>
      </c>
      <c r="M6" s="26">
        <v>44</v>
      </c>
      <c r="N6" s="26">
        <v>4369</v>
      </c>
      <c r="O6" s="7">
        <v>-4</v>
      </c>
      <c r="P6" s="7"/>
      <c r="Q6" s="26">
        <v>8110</v>
      </c>
      <c r="R6" s="26">
        <v>105</v>
      </c>
      <c r="S6" s="26">
        <v>8215</v>
      </c>
      <c r="T6" s="7">
        <v>-26</v>
      </c>
      <c r="U6" s="7"/>
    </row>
    <row r="7" spans="1:21" ht="23.1" customHeight="1">
      <c r="A7" s="25" t="s">
        <v>18</v>
      </c>
      <c r="B7" s="26">
        <v>2858</v>
      </c>
      <c r="C7" s="26">
        <v>36</v>
      </c>
      <c r="D7" s="27">
        <v>2894</v>
      </c>
      <c r="E7" s="7">
        <v>-4</v>
      </c>
      <c r="F7" s="7"/>
      <c r="G7" s="26">
        <v>2772</v>
      </c>
      <c r="H7" s="26">
        <v>22</v>
      </c>
      <c r="I7" s="26">
        <v>2794</v>
      </c>
      <c r="J7" s="7">
        <v>-16</v>
      </c>
      <c r="K7" s="7"/>
      <c r="L7" s="26">
        <v>3133</v>
      </c>
      <c r="M7" s="26">
        <v>28</v>
      </c>
      <c r="N7" s="26">
        <v>3161</v>
      </c>
      <c r="O7" s="7">
        <v>-5</v>
      </c>
      <c r="P7" s="7"/>
      <c r="Q7" s="26">
        <v>5905</v>
      </c>
      <c r="R7" s="26">
        <v>50</v>
      </c>
      <c r="S7" s="26">
        <v>5955</v>
      </c>
      <c r="T7" s="7">
        <v>-21</v>
      </c>
      <c r="U7" s="7"/>
    </row>
    <row r="8" spans="1:21" ht="23.1" customHeight="1">
      <c r="A8" s="25" t="s">
        <v>19</v>
      </c>
      <c r="B8" s="26">
        <v>1897</v>
      </c>
      <c r="C8" s="26">
        <v>81</v>
      </c>
      <c r="D8" s="27">
        <v>1978</v>
      </c>
      <c r="E8" s="7">
        <v>-4</v>
      </c>
      <c r="F8" s="7"/>
      <c r="G8" s="26">
        <v>1936</v>
      </c>
      <c r="H8" s="26">
        <v>28</v>
      </c>
      <c r="I8" s="26">
        <v>1964</v>
      </c>
      <c r="J8" s="7">
        <v>-15</v>
      </c>
      <c r="K8" s="7"/>
      <c r="L8" s="26">
        <v>2192</v>
      </c>
      <c r="M8" s="26">
        <v>68</v>
      </c>
      <c r="N8" s="26">
        <v>2260</v>
      </c>
      <c r="O8" s="7">
        <v>-16</v>
      </c>
      <c r="P8" s="7"/>
      <c r="Q8" s="26">
        <v>4128</v>
      </c>
      <c r="R8" s="26">
        <v>96</v>
      </c>
      <c r="S8" s="26">
        <v>4224</v>
      </c>
      <c r="T8" s="7">
        <v>-31</v>
      </c>
      <c r="U8" s="7"/>
    </row>
    <row r="9" spans="1:21" ht="23.1" customHeight="1">
      <c r="A9" s="25" t="s">
        <v>20</v>
      </c>
      <c r="B9" s="26">
        <v>5015</v>
      </c>
      <c r="C9" s="26">
        <v>82</v>
      </c>
      <c r="D9" s="27">
        <v>5097</v>
      </c>
      <c r="E9" s="7">
        <v>8</v>
      </c>
      <c r="F9" s="7"/>
      <c r="G9" s="26">
        <v>5334</v>
      </c>
      <c r="H9" s="26">
        <v>66</v>
      </c>
      <c r="I9" s="26">
        <v>5400</v>
      </c>
      <c r="J9" s="7">
        <v>3</v>
      </c>
      <c r="K9" s="7"/>
      <c r="L9" s="26">
        <v>5729</v>
      </c>
      <c r="M9" s="26">
        <v>55</v>
      </c>
      <c r="N9" s="26">
        <v>5784</v>
      </c>
      <c r="O9" s="7">
        <v>-23</v>
      </c>
      <c r="P9" s="7"/>
      <c r="Q9" s="26">
        <v>11063</v>
      </c>
      <c r="R9" s="26">
        <v>121</v>
      </c>
      <c r="S9" s="26">
        <v>11184</v>
      </c>
      <c r="T9" s="7">
        <v>-20</v>
      </c>
      <c r="U9" s="7"/>
    </row>
    <row r="10" spans="1:21" ht="23.1" customHeight="1">
      <c r="A10" s="25" t="s">
        <v>21</v>
      </c>
      <c r="B10" s="26">
        <v>1662</v>
      </c>
      <c r="C10" s="26">
        <v>33</v>
      </c>
      <c r="D10" s="27">
        <v>1695</v>
      </c>
      <c r="E10" s="7">
        <v>1</v>
      </c>
      <c r="F10" s="7"/>
      <c r="G10" s="26">
        <v>1754</v>
      </c>
      <c r="H10" s="26">
        <v>32</v>
      </c>
      <c r="I10" s="26">
        <v>1786</v>
      </c>
      <c r="J10" s="7">
        <v>-10</v>
      </c>
      <c r="K10" s="7"/>
      <c r="L10" s="26">
        <v>1885</v>
      </c>
      <c r="M10" s="26">
        <v>15</v>
      </c>
      <c r="N10" s="26">
        <v>1900</v>
      </c>
      <c r="O10" s="7">
        <v>-5</v>
      </c>
      <c r="P10" s="7"/>
      <c r="Q10" s="26">
        <v>3639</v>
      </c>
      <c r="R10" s="26">
        <v>47</v>
      </c>
      <c r="S10" s="26">
        <v>3686</v>
      </c>
      <c r="T10" s="7">
        <v>-15</v>
      </c>
      <c r="U10" s="7"/>
    </row>
    <row r="11" spans="1:21" ht="23.1" customHeight="1">
      <c r="A11" s="25" t="s">
        <v>22</v>
      </c>
      <c r="B11" s="26">
        <v>4519</v>
      </c>
      <c r="C11" s="26">
        <v>40</v>
      </c>
      <c r="D11" s="27">
        <v>4559</v>
      </c>
      <c r="E11" s="7">
        <v>14</v>
      </c>
      <c r="F11" s="7"/>
      <c r="G11" s="26">
        <v>4851</v>
      </c>
      <c r="H11" s="26">
        <v>31</v>
      </c>
      <c r="I11" s="26">
        <v>4882</v>
      </c>
      <c r="J11" s="7">
        <v>-9</v>
      </c>
      <c r="K11" s="7"/>
      <c r="L11" s="26">
        <v>5403</v>
      </c>
      <c r="M11" s="26">
        <v>31</v>
      </c>
      <c r="N11" s="26">
        <v>5434</v>
      </c>
      <c r="O11" s="7">
        <v>-4</v>
      </c>
      <c r="P11" s="7"/>
      <c r="Q11" s="26">
        <v>10254</v>
      </c>
      <c r="R11" s="26">
        <v>62</v>
      </c>
      <c r="S11" s="26">
        <v>10316</v>
      </c>
      <c r="T11" s="7">
        <v>-13</v>
      </c>
      <c r="U11" s="7"/>
    </row>
    <row r="12" spans="1:21" ht="23.1" customHeight="1">
      <c r="A12" s="25" t="s">
        <v>23</v>
      </c>
      <c r="B12" s="26">
        <v>1207</v>
      </c>
      <c r="C12" s="26">
        <v>77</v>
      </c>
      <c r="D12" s="27">
        <v>1284</v>
      </c>
      <c r="E12" s="7">
        <v>1</v>
      </c>
      <c r="F12" s="7"/>
      <c r="G12" s="26">
        <v>1248</v>
      </c>
      <c r="H12" s="26">
        <v>61</v>
      </c>
      <c r="I12" s="26">
        <v>1309</v>
      </c>
      <c r="J12" s="7">
        <v>-4</v>
      </c>
      <c r="K12" s="7"/>
      <c r="L12" s="26">
        <v>1368</v>
      </c>
      <c r="M12" s="26">
        <v>22</v>
      </c>
      <c r="N12" s="26">
        <v>1390</v>
      </c>
      <c r="O12" s="7">
        <v>-5</v>
      </c>
      <c r="P12" s="7"/>
      <c r="Q12" s="26">
        <v>2616</v>
      </c>
      <c r="R12" s="26">
        <v>83</v>
      </c>
      <c r="S12" s="26">
        <v>2699</v>
      </c>
      <c r="T12" s="7">
        <v>-9</v>
      </c>
      <c r="U12" s="7"/>
    </row>
    <row r="13" spans="1:21" ht="23.1" customHeight="1">
      <c r="A13" s="25" t="s">
        <v>24</v>
      </c>
      <c r="B13" s="26">
        <v>933</v>
      </c>
      <c r="C13" s="26">
        <v>1</v>
      </c>
      <c r="D13" s="27">
        <v>934</v>
      </c>
      <c r="E13" s="7">
        <v>1</v>
      </c>
      <c r="F13" s="7"/>
      <c r="G13" s="26">
        <v>855</v>
      </c>
      <c r="H13" s="26">
        <v>2</v>
      </c>
      <c r="I13" s="26">
        <v>857</v>
      </c>
      <c r="J13" s="7">
        <v>0</v>
      </c>
      <c r="K13" s="7"/>
      <c r="L13" s="26">
        <v>1032</v>
      </c>
      <c r="M13" s="26">
        <v>2</v>
      </c>
      <c r="N13" s="26">
        <v>1034</v>
      </c>
      <c r="O13" s="7">
        <v>-3</v>
      </c>
      <c r="P13" s="7"/>
      <c r="Q13" s="26">
        <v>1887</v>
      </c>
      <c r="R13" s="26">
        <v>4</v>
      </c>
      <c r="S13" s="26">
        <v>1891</v>
      </c>
      <c r="T13" s="7">
        <v>-3</v>
      </c>
      <c r="U13" s="7"/>
    </row>
    <row r="14" spans="1:21" ht="23.1" customHeight="1">
      <c r="A14" s="25" t="s">
        <v>25</v>
      </c>
      <c r="B14" s="26">
        <v>1892</v>
      </c>
      <c r="C14" s="26">
        <v>73</v>
      </c>
      <c r="D14" s="27">
        <v>1965</v>
      </c>
      <c r="E14" s="7">
        <v>4</v>
      </c>
      <c r="F14" s="7"/>
      <c r="G14" s="26">
        <v>1832</v>
      </c>
      <c r="H14" s="26">
        <v>41</v>
      </c>
      <c r="I14" s="26">
        <v>1873</v>
      </c>
      <c r="J14" s="7">
        <v>12</v>
      </c>
      <c r="K14" s="7"/>
      <c r="L14" s="26">
        <v>1996</v>
      </c>
      <c r="M14" s="26">
        <v>48</v>
      </c>
      <c r="N14" s="26">
        <v>2044</v>
      </c>
      <c r="O14" s="7">
        <v>-6</v>
      </c>
      <c r="P14" s="7"/>
      <c r="Q14" s="26">
        <v>3828</v>
      </c>
      <c r="R14" s="26">
        <v>89</v>
      </c>
      <c r="S14" s="26">
        <v>3917</v>
      </c>
      <c r="T14" s="7">
        <v>6</v>
      </c>
      <c r="U14" s="7"/>
    </row>
    <row r="15" spans="1:21" ht="23.1" customHeight="1">
      <c r="A15" s="28" t="s">
        <v>26</v>
      </c>
      <c r="B15" s="29">
        <v>513</v>
      </c>
      <c r="C15" s="29">
        <v>39</v>
      </c>
      <c r="D15" s="30">
        <v>552</v>
      </c>
      <c r="E15" s="6">
        <v>-1</v>
      </c>
      <c r="F15" s="6"/>
      <c r="G15" s="31">
        <v>492</v>
      </c>
      <c r="H15" s="31">
        <v>20</v>
      </c>
      <c r="I15" s="32">
        <v>512</v>
      </c>
      <c r="J15" s="6">
        <v>-3</v>
      </c>
      <c r="K15" s="6"/>
      <c r="L15" s="31">
        <v>560</v>
      </c>
      <c r="M15" s="33">
        <v>24</v>
      </c>
      <c r="N15" s="33">
        <v>584</v>
      </c>
      <c r="O15" s="6">
        <v>1</v>
      </c>
      <c r="P15" s="6"/>
      <c r="Q15" s="31">
        <v>1052</v>
      </c>
      <c r="R15" s="31">
        <v>44</v>
      </c>
      <c r="S15" s="31">
        <v>1096</v>
      </c>
      <c r="T15" s="6">
        <v>-2</v>
      </c>
      <c r="U15" s="6"/>
    </row>
    <row r="16" spans="1:21" ht="23.1" customHeight="1">
      <c r="A16" s="34" t="s">
        <v>27</v>
      </c>
      <c r="B16" s="35">
        <v>28331</v>
      </c>
      <c r="C16" s="35">
        <v>587</v>
      </c>
      <c r="D16" s="36">
        <v>28918</v>
      </c>
      <c r="E16" s="5">
        <v>-16</v>
      </c>
      <c r="F16" s="5"/>
      <c r="G16" s="35">
        <v>28720</v>
      </c>
      <c r="H16" s="35">
        <v>419</v>
      </c>
      <c r="I16" s="37">
        <v>29139</v>
      </c>
      <c r="J16" s="5">
        <v>-120</v>
      </c>
      <c r="K16" s="5"/>
      <c r="L16" s="35">
        <v>31679</v>
      </c>
      <c r="M16" s="35">
        <v>362</v>
      </c>
      <c r="N16" s="37">
        <v>32041</v>
      </c>
      <c r="O16" s="5">
        <v>-99</v>
      </c>
      <c r="P16" s="5"/>
      <c r="Q16" s="35">
        <v>60399</v>
      </c>
      <c r="R16" s="35">
        <v>781</v>
      </c>
      <c r="S16" s="35">
        <v>61180</v>
      </c>
      <c r="T16" s="5">
        <v>-219</v>
      </c>
      <c r="U16" s="5"/>
    </row>
  </sheetData>
  <mergeCells count="57">
    <mergeCell ref="E16:F16"/>
    <mergeCell ref="J16:K16"/>
    <mergeCell ref="O16:P16"/>
    <mergeCell ref="T16:U16"/>
    <mergeCell ref="E14:F14"/>
    <mergeCell ref="J14:K14"/>
    <mergeCell ref="O14:P14"/>
    <mergeCell ref="T14:U14"/>
    <mergeCell ref="E15:F15"/>
    <mergeCell ref="J15:K15"/>
    <mergeCell ref="O15:P15"/>
    <mergeCell ref="T15:U15"/>
    <mergeCell ref="E12:F12"/>
    <mergeCell ref="J12:K12"/>
    <mergeCell ref="O12:P12"/>
    <mergeCell ref="T12:U12"/>
    <mergeCell ref="E13:F13"/>
    <mergeCell ref="J13:K13"/>
    <mergeCell ref="O13:P13"/>
    <mergeCell ref="T13:U13"/>
    <mergeCell ref="E10:F10"/>
    <mergeCell ref="J10:K10"/>
    <mergeCell ref="O10:P10"/>
    <mergeCell ref="T10:U10"/>
    <mergeCell ref="E11:F11"/>
    <mergeCell ref="J11:K11"/>
    <mergeCell ref="O11:P11"/>
    <mergeCell ref="T11:U11"/>
    <mergeCell ref="E8:F8"/>
    <mergeCell ref="J8:K8"/>
    <mergeCell ref="O8:P8"/>
    <mergeCell ref="T8:U8"/>
    <mergeCell ref="E9:F9"/>
    <mergeCell ref="J9:K9"/>
    <mergeCell ref="O9:P9"/>
    <mergeCell ref="T9:U9"/>
    <mergeCell ref="E6:F6"/>
    <mergeCell ref="J6:K6"/>
    <mergeCell ref="O6:P6"/>
    <mergeCell ref="T6:U6"/>
    <mergeCell ref="E7:F7"/>
    <mergeCell ref="J7:K7"/>
    <mergeCell ref="O7:P7"/>
    <mergeCell ref="T7:U7"/>
    <mergeCell ref="E4:F4"/>
    <mergeCell ref="J4:K4"/>
    <mergeCell ref="O4:P4"/>
    <mergeCell ref="T4:U4"/>
    <mergeCell ref="E5:F5"/>
    <mergeCell ref="J5:K5"/>
    <mergeCell ref="O5:P5"/>
    <mergeCell ref="T5:U5"/>
    <mergeCell ref="A1:U1"/>
    <mergeCell ref="E3:F3"/>
    <mergeCell ref="J3:K3"/>
    <mergeCell ref="O3:P3"/>
    <mergeCell ref="T3:U3"/>
  </mergeCells>
  <phoneticPr fontId="23"/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257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258</v>
      </c>
      <c r="B4" s="69">
        <v>7</v>
      </c>
      <c r="C4" s="69">
        <v>1</v>
      </c>
      <c r="D4" s="69">
        <v>6</v>
      </c>
      <c r="E4" s="50">
        <f t="shared" ref="E4:E38" si="0">C4+D4</f>
        <v>7</v>
      </c>
    </row>
    <row r="5" spans="1:1024" ht="15.95" customHeight="1">
      <c r="A5" s="51" t="s">
        <v>259</v>
      </c>
      <c r="B5" s="69">
        <v>164</v>
      </c>
      <c r="C5" s="54">
        <v>195</v>
      </c>
      <c r="D5" s="54">
        <v>202</v>
      </c>
      <c r="E5" s="50">
        <f t="shared" si="0"/>
        <v>397</v>
      </c>
    </row>
    <row r="6" spans="1:1024" ht="15.95" customHeight="1">
      <c r="A6" s="51" t="s">
        <v>260</v>
      </c>
      <c r="B6" s="54">
        <v>16</v>
      </c>
      <c r="C6" s="54">
        <v>18</v>
      </c>
      <c r="D6" s="54">
        <v>20</v>
      </c>
      <c r="E6" s="50">
        <f t="shared" si="0"/>
        <v>38</v>
      </c>
    </row>
    <row r="7" spans="1:1024" ht="15.95" customHeight="1">
      <c r="A7" s="51" t="s">
        <v>261</v>
      </c>
      <c r="B7" s="54">
        <v>7</v>
      </c>
      <c r="C7" s="54">
        <v>2</v>
      </c>
      <c r="D7" s="54">
        <v>6</v>
      </c>
      <c r="E7" s="50">
        <f t="shared" si="0"/>
        <v>8</v>
      </c>
    </row>
    <row r="8" spans="1:1024" ht="15.95" customHeight="1">
      <c r="A8" s="51" t="s">
        <v>262</v>
      </c>
      <c r="B8" s="54">
        <v>19</v>
      </c>
      <c r="C8" s="54">
        <v>14</v>
      </c>
      <c r="D8" s="54">
        <v>19</v>
      </c>
      <c r="E8" s="50">
        <f t="shared" si="0"/>
        <v>33</v>
      </c>
    </row>
    <row r="9" spans="1:1024" ht="15.95" customHeight="1">
      <c r="A9" s="51" t="s">
        <v>263</v>
      </c>
      <c r="B9" s="54">
        <v>17</v>
      </c>
      <c r="C9" s="54">
        <v>18</v>
      </c>
      <c r="D9" s="54">
        <v>25</v>
      </c>
      <c r="E9" s="50">
        <f t="shared" si="0"/>
        <v>43</v>
      </c>
    </row>
    <row r="10" spans="1:1024" ht="15.95" customHeight="1">
      <c r="A10" s="51" t="s">
        <v>264</v>
      </c>
      <c r="B10" s="54">
        <v>78</v>
      </c>
      <c r="C10" s="54">
        <v>77</v>
      </c>
      <c r="D10" s="54">
        <v>88</v>
      </c>
      <c r="E10" s="50">
        <f t="shared" si="0"/>
        <v>165</v>
      </c>
    </row>
    <row r="11" spans="1:1024" ht="15.95" customHeight="1">
      <c r="A11" s="51" t="s">
        <v>265</v>
      </c>
      <c r="B11" s="54">
        <v>21</v>
      </c>
      <c r="C11" s="54">
        <v>20</v>
      </c>
      <c r="D11" s="54">
        <v>22</v>
      </c>
      <c r="E11" s="50">
        <f t="shared" si="0"/>
        <v>42</v>
      </c>
    </row>
    <row r="12" spans="1:1024" ht="15.95" customHeight="1">
      <c r="A12" s="51" t="s">
        <v>266</v>
      </c>
      <c r="B12" s="54">
        <v>55</v>
      </c>
      <c r="C12" s="54">
        <v>61</v>
      </c>
      <c r="D12" s="54">
        <v>63</v>
      </c>
      <c r="E12" s="50">
        <f t="shared" si="0"/>
        <v>124</v>
      </c>
    </row>
    <row r="13" spans="1:1024" ht="15.95" customHeight="1">
      <c r="A13" s="51" t="s">
        <v>267</v>
      </c>
      <c r="B13" s="54">
        <v>23</v>
      </c>
      <c r="C13" s="54">
        <v>30</v>
      </c>
      <c r="D13" s="54">
        <v>37</v>
      </c>
      <c r="E13" s="50">
        <f t="shared" si="0"/>
        <v>67</v>
      </c>
    </row>
    <row r="14" spans="1:1024" ht="15.95" customHeight="1">
      <c r="A14" s="51" t="s">
        <v>268</v>
      </c>
      <c r="B14" s="54">
        <v>7</v>
      </c>
      <c r="C14" s="54">
        <v>6</v>
      </c>
      <c r="D14" s="54">
        <v>9</v>
      </c>
      <c r="E14" s="50">
        <f t="shared" si="0"/>
        <v>15</v>
      </c>
    </row>
    <row r="15" spans="1:1024" ht="15.95" customHeight="1">
      <c r="A15" s="51" t="s">
        <v>269</v>
      </c>
      <c r="B15" s="54">
        <v>11</v>
      </c>
      <c r="C15" s="54">
        <v>7</v>
      </c>
      <c r="D15" s="54">
        <v>11</v>
      </c>
      <c r="E15" s="50">
        <f t="shared" si="0"/>
        <v>18</v>
      </c>
    </row>
    <row r="16" spans="1:1024" ht="15.95" customHeight="1">
      <c r="A16" s="51" t="s">
        <v>270</v>
      </c>
      <c r="B16" s="54">
        <v>16</v>
      </c>
      <c r="C16" s="54">
        <v>12</v>
      </c>
      <c r="D16" s="54">
        <v>19</v>
      </c>
      <c r="E16" s="50">
        <f t="shared" si="0"/>
        <v>31</v>
      </c>
    </row>
    <row r="17" spans="1:5" ht="15.95" customHeight="1">
      <c r="A17" s="51" t="s">
        <v>271</v>
      </c>
      <c r="B17" s="54">
        <v>25</v>
      </c>
      <c r="C17" s="54">
        <v>26</v>
      </c>
      <c r="D17" s="54">
        <v>29</v>
      </c>
      <c r="E17" s="50">
        <f t="shared" si="0"/>
        <v>55</v>
      </c>
    </row>
    <row r="18" spans="1:5" ht="15.95" customHeight="1">
      <c r="A18" s="51" t="s">
        <v>272</v>
      </c>
      <c r="B18" s="54">
        <v>27</v>
      </c>
      <c r="C18" s="54">
        <v>23</v>
      </c>
      <c r="D18" s="54">
        <v>26</v>
      </c>
      <c r="E18" s="50">
        <f t="shared" si="0"/>
        <v>49</v>
      </c>
    </row>
    <row r="19" spans="1:5" ht="15.95" customHeight="1">
      <c r="A19" s="51" t="s">
        <v>273</v>
      </c>
      <c r="B19" s="54">
        <v>93</v>
      </c>
      <c r="C19" s="54">
        <v>69</v>
      </c>
      <c r="D19" s="54">
        <v>105</v>
      </c>
      <c r="E19" s="50">
        <f t="shared" si="0"/>
        <v>174</v>
      </c>
    </row>
    <row r="20" spans="1:5" ht="15.95" customHeight="1">
      <c r="A20" s="51" t="s">
        <v>274</v>
      </c>
      <c r="B20" s="54">
        <v>23</v>
      </c>
      <c r="C20" s="54">
        <v>21</v>
      </c>
      <c r="D20" s="54">
        <v>27</v>
      </c>
      <c r="E20" s="50">
        <f t="shared" si="0"/>
        <v>48</v>
      </c>
    </row>
    <row r="21" spans="1:5" ht="15.95" customHeight="1">
      <c r="A21" s="51" t="s">
        <v>275</v>
      </c>
      <c r="B21" s="54">
        <v>105</v>
      </c>
      <c r="C21" s="54">
        <v>109</v>
      </c>
      <c r="D21" s="54">
        <v>125</v>
      </c>
      <c r="E21" s="50">
        <f t="shared" si="0"/>
        <v>234</v>
      </c>
    </row>
    <row r="22" spans="1:5" ht="15.95" customHeight="1">
      <c r="A22" s="51" t="s">
        <v>276</v>
      </c>
      <c r="B22" s="54">
        <v>122</v>
      </c>
      <c r="C22" s="54">
        <v>123</v>
      </c>
      <c r="D22" s="54">
        <v>128</v>
      </c>
      <c r="E22" s="50">
        <f t="shared" si="0"/>
        <v>251</v>
      </c>
    </row>
    <row r="23" spans="1:5" ht="15.95" customHeight="1">
      <c r="A23" s="51" t="s">
        <v>277</v>
      </c>
      <c r="B23" s="54">
        <v>124</v>
      </c>
      <c r="C23" s="54">
        <v>143</v>
      </c>
      <c r="D23" s="54">
        <v>177</v>
      </c>
      <c r="E23" s="50">
        <f t="shared" si="0"/>
        <v>320</v>
      </c>
    </row>
    <row r="24" spans="1:5" ht="15.95" customHeight="1">
      <c r="A24" s="51" t="s">
        <v>278</v>
      </c>
      <c r="B24" s="54">
        <v>189</v>
      </c>
      <c r="C24" s="54">
        <v>206</v>
      </c>
      <c r="D24" s="54">
        <v>241</v>
      </c>
      <c r="E24" s="50">
        <f t="shared" si="0"/>
        <v>447</v>
      </c>
    </row>
    <row r="25" spans="1:5" ht="15.95" customHeight="1">
      <c r="A25" s="51" t="s">
        <v>279</v>
      </c>
      <c r="B25" s="54">
        <v>82</v>
      </c>
      <c r="C25" s="54">
        <v>91</v>
      </c>
      <c r="D25" s="54">
        <v>84</v>
      </c>
      <c r="E25" s="50">
        <f t="shared" si="0"/>
        <v>175</v>
      </c>
    </row>
    <row r="26" spans="1:5" ht="15.95" customHeight="1">
      <c r="A26" s="51" t="s">
        <v>280</v>
      </c>
      <c r="B26" s="54">
        <v>74</v>
      </c>
      <c r="C26" s="54">
        <v>118</v>
      </c>
      <c r="D26" s="54">
        <v>95</v>
      </c>
      <c r="E26" s="50">
        <f t="shared" si="0"/>
        <v>213</v>
      </c>
    </row>
    <row r="27" spans="1:5" ht="15.95" customHeight="1">
      <c r="A27" s="51" t="s">
        <v>281</v>
      </c>
      <c r="B27" s="54">
        <v>12</v>
      </c>
      <c r="C27" s="54">
        <v>2</v>
      </c>
      <c r="D27" s="54">
        <v>11</v>
      </c>
      <c r="E27" s="50">
        <f t="shared" si="0"/>
        <v>13</v>
      </c>
    </row>
    <row r="28" spans="1:5" ht="15.95" customHeight="1">
      <c r="A28" s="51" t="s">
        <v>282</v>
      </c>
      <c r="B28" s="54">
        <v>4</v>
      </c>
      <c r="C28" s="54">
        <v>4</v>
      </c>
      <c r="D28" s="54">
        <v>1</v>
      </c>
      <c r="E28" s="50">
        <f t="shared" si="0"/>
        <v>5</v>
      </c>
    </row>
    <row r="29" spans="1:5" ht="15.95" customHeight="1">
      <c r="A29" s="51" t="s">
        <v>283</v>
      </c>
      <c r="B29" s="54">
        <v>11</v>
      </c>
      <c r="C29" s="54">
        <v>10</v>
      </c>
      <c r="D29" s="54">
        <v>13</v>
      </c>
      <c r="E29" s="50">
        <f t="shared" si="0"/>
        <v>23</v>
      </c>
    </row>
    <row r="30" spans="1:5" ht="15.95" customHeight="1">
      <c r="A30" s="51" t="s">
        <v>284</v>
      </c>
      <c r="B30" s="54">
        <v>9</v>
      </c>
      <c r="C30" s="54">
        <v>10</v>
      </c>
      <c r="D30" s="54">
        <v>10</v>
      </c>
      <c r="E30" s="50">
        <f t="shared" si="0"/>
        <v>20</v>
      </c>
    </row>
    <row r="31" spans="1:5" ht="15.95" customHeight="1">
      <c r="A31" s="51" t="s">
        <v>285</v>
      </c>
      <c r="B31" s="54">
        <v>99</v>
      </c>
      <c r="C31" s="54">
        <v>101</v>
      </c>
      <c r="D31" s="54">
        <v>101</v>
      </c>
      <c r="E31" s="50">
        <f t="shared" si="0"/>
        <v>202</v>
      </c>
    </row>
    <row r="32" spans="1:5" ht="15.95" customHeight="1">
      <c r="A32" s="51" t="s">
        <v>286</v>
      </c>
      <c r="B32" s="54">
        <v>73</v>
      </c>
      <c r="C32" s="54">
        <v>75</v>
      </c>
      <c r="D32" s="54">
        <v>77</v>
      </c>
      <c r="E32" s="50">
        <f t="shared" si="0"/>
        <v>152</v>
      </c>
    </row>
    <row r="33" spans="1:5" ht="15.95" customHeight="1">
      <c r="A33" s="51" t="s">
        <v>287</v>
      </c>
      <c r="B33" s="54">
        <v>56</v>
      </c>
      <c r="C33" s="54">
        <v>58</v>
      </c>
      <c r="D33" s="54">
        <v>67</v>
      </c>
      <c r="E33" s="50">
        <f t="shared" si="0"/>
        <v>125</v>
      </c>
    </row>
    <row r="34" spans="1:5" ht="15.95" customHeight="1">
      <c r="A34" s="51" t="s">
        <v>288</v>
      </c>
      <c r="B34" s="54">
        <v>37</v>
      </c>
      <c r="C34" s="54">
        <v>32</v>
      </c>
      <c r="D34" s="54">
        <v>40</v>
      </c>
      <c r="E34" s="50">
        <f t="shared" si="0"/>
        <v>72</v>
      </c>
    </row>
    <row r="35" spans="1:5" ht="15.95" customHeight="1">
      <c r="A35" s="51" t="s">
        <v>289</v>
      </c>
      <c r="B35" s="54">
        <v>129</v>
      </c>
      <c r="C35" s="54">
        <v>152</v>
      </c>
      <c r="D35" s="54">
        <v>152</v>
      </c>
      <c r="E35" s="50">
        <f t="shared" si="0"/>
        <v>304</v>
      </c>
    </row>
    <row r="36" spans="1:5" ht="15.95" customHeight="1">
      <c r="A36" s="51" t="s">
        <v>290</v>
      </c>
      <c r="B36" s="54">
        <v>44</v>
      </c>
      <c r="C36" s="54">
        <v>53</v>
      </c>
      <c r="D36" s="54">
        <v>63</v>
      </c>
      <c r="E36" s="50">
        <f t="shared" si="0"/>
        <v>116</v>
      </c>
    </row>
    <row r="37" spans="1:5" ht="15.95" customHeight="1">
      <c r="A37" s="51" t="s">
        <v>291</v>
      </c>
      <c r="B37" s="54">
        <v>178</v>
      </c>
      <c r="C37" s="54">
        <v>218</v>
      </c>
      <c r="D37" s="54">
        <v>224</v>
      </c>
      <c r="E37" s="50">
        <f t="shared" si="0"/>
        <v>442</v>
      </c>
    </row>
    <row r="38" spans="1:5" ht="15.95" customHeight="1">
      <c r="A38" s="51" t="s">
        <v>292</v>
      </c>
      <c r="B38" s="54">
        <v>77</v>
      </c>
      <c r="C38" s="54">
        <v>84</v>
      </c>
      <c r="D38" s="54">
        <v>95</v>
      </c>
      <c r="E38" s="50">
        <f t="shared" si="0"/>
        <v>179</v>
      </c>
    </row>
    <row r="39" spans="1:5" ht="15.95" customHeight="1">
      <c r="A39" s="59" t="s">
        <v>46</v>
      </c>
      <c r="B39" s="75">
        <f>SUM(B41-B40)</f>
        <v>2034</v>
      </c>
      <c r="C39" s="75">
        <f>SUM(C41-C40)</f>
        <v>2189</v>
      </c>
      <c r="D39" s="75">
        <f>SUM(D41-D40)</f>
        <v>2418</v>
      </c>
      <c r="E39" s="76">
        <f>SUM(E41-E40)</f>
        <v>4607</v>
      </c>
    </row>
    <row r="40" spans="1:5" ht="15.95" customHeight="1">
      <c r="A40" s="51" t="s">
        <v>47</v>
      </c>
      <c r="B40" s="77"/>
      <c r="C40" s="77"/>
      <c r="D40" s="77"/>
      <c r="E40" s="78"/>
    </row>
    <row r="41" spans="1:5" ht="15.95" customHeight="1">
      <c r="A41" s="64" t="s">
        <v>14</v>
      </c>
      <c r="B41" s="79">
        <f>SUM(B4:B38)</f>
        <v>2034</v>
      </c>
      <c r="C41" s="79">
        <f>SUM(C4:C38)</f>
        <v>2189</v>
      </c>
      <c r="D41" s="79">
        <f>SUM(D4:D38)</f>
        <v>2418</v>
      </c>
      <c r="E41" s="80">
        <f>SUM(E4:E38)</f>
        <v>4607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293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  <c r="I3"/>
    </row>
    <row r="4" spans="1:1024" ht="15.75" customHeight="1">
      <c r="A4" s="48" t="s">
        <v>294</v>
      </c>
      <c r="B4" s="69">
        <v>87</v>
      </c>
      <c r="C4" s="69">
        <v>155</v>
      </c>
      <c r="D4" s="69">
        <v>158</v>
      </c>
      <c r="E4" s="50">
        <f t="shared" ref="E4:E13" si="0">C4+D4</f>
        <v>313</v>
      </c>
      <c r="I4"/>
    </row>
    <row r="5" spans="1:1024" ht="15.75" customHeight="1">
      <c r="A5" s="48" t="s">
        <v>295</v>
      </c>
      <c r="B5" s="69">
        <v>28</v>
      </c>
      <c r="C5" s="69">
        <v>24</v>
      </c>
      <c r="D5" s="69">
        <v>42</v>
      </c>
      <c r="E5" s="50">
        <f t="shared" si="0"/>
        <v>66</v>
      </c>
      <c r="I5"/>
    </row>
    <row r="6" spans="1:1024" ht="15.95" customHeight="1">
      <c r="A6" s="51" t="s">
        <v>296</v>
      </c>
      <c r="B6" s="69">
        <v>15</v>
      </c>
      <c r="C6" s="69">
        <v>13</v>
      </c>
      <c r="D6" s="69">
        <v>12</v>
      </c>
      <c r="E6" s="50">
        <f t="shared" si="0"/>
        <v>25</v>
      </c>
      <c r="I6"/>
    </row>
    <row r="7" spans="1:1024" ht="15.95" customHeight="1">
      <c r="A7" s="48" t="s">
        <v>297</v>
      </c>
      <c r="B7" s="54">
        <v>57</v>
      </c>
      <c r="C7" s="54">
        <v>62</v>
      </c>
      <c r="D7" s="54">
        <v>68</v>
      </c>
      <c r="E7" s="50">
        <f t="shared" si="0"/>
        <v>130</v>
      </c>
      <c r="I7"/>
    </row>
    <row r="8" spans="1:1024" ht="15.95" customHeight="1">
      <c r="A8" s="51" t="s">
        <v>298</v>
      </c>
      <c r="B8" s="69">
        <v>13</v>
      </c>
      <c r="C8" s="69">
        <v>14</v>
      </c>
      <c r="D8" s="69">
        <v>14</v>
      </c>
      <c r="E8" s="50">
        <f t="shared" si="0"/>
        <v>28</v>
      </c>
      <c r="I8"/>
    </row>
    <row r="9" spans="1:1024" ht="15.95" customHeight="1">
      <c r="A9" s="51" t="s">
        <v>299</v>
      </c>
      <c r="B9" s="54">
        <v>28</v>
      </c>
      <c r="C9" s="54">
        <v>30</v>
      </c>
      <c r="D9" s="54">
        <v>27</v>
      </c>
      <c r="E9" s="50">
        <f t="shared" si="0"/>
        <v>57</v>
      </c>
      <c r="I9"/>
    </row>
    <row r="10" spans="1:1024" ht="15.95" customHeight="1">
      <c r="A10" s="51" t="s">
        <v>300</v>
      </c>
      <c r="B10" s="54">
        <v>40</v>
      </c>
      <c r="C10" s="54">
        <v>44</v>
      </c>
      <c r="D10" s="54">
        <v>41</v>
      </c>
      <c r="E10" s="50">
        <f t="shared" si="0"/>
        <v>85</v>
      </c>
      <c r="I10"/>
    </row>
    <row r="11" spans="1:1024" ht="15.95" customHeight="1">
      <c r="A11" s="51" t="s">
        <v>301</v>
      </c>
      <c r="B11" s="54">
        <v>8</v>
      </c>
      <c r="C11" s="54">
        <v>4</v>
      </c>
      <c r="D11" s="54">
        <v>5</v>
      </c>
      <c r="E11" s="50">
        <f t="shared" si="0"/>
        <v>9</v>
      </c>
      <c r="I11"/>
    </row>
    <row r="12" spans="1:1024" ht="15.95" customHeight="1">
      <c r="A12" s="51" t="s">
        <v>302</v>
      </c>
      <c r="B12" s="54">
        <v>96</v>
      </c>
      <c r="C12" s="54">
        <v>111</v>
      </c>
      <c r="D12" s="54">
        <v>122</v>
      </c>
      <c r="E12" s="50">
        <f t="shared" si="0"/>
        <v>233</v>
      </c>
      <c r="I12"/>
    </row>
    <row r="13" spans="1:1024" ht="15.95" customHeight="1">
      <c r="A13" s="53" t="s">
        <v>303</v>
      </c>
      <c r="B13" s="54">
        <v>468</v>
      </c>
      <c r="C13" s="54">
        <v>403</v>
      </c>
      <c r="D13" s="54">
        <v>439</v>
      </c>
      <c r="E13" s="50">
        <f t="shared" si="0"/>
        <v>842</v>
      </c>
      <c r="I13"/>
    </row>
    <row r="14" spans="1:1024" ht="15.95" customHeight="1">
      <c r="A14" s="53"/>
      <c r="B14" s="54"/>
      <c r="C14" s="54"/>
      <c r="D14" s="54"/>
      <c r="E14" s="55"/>
      <c r="I14"/>
    </row>
    <row r="15" spans="1:1024" ht="15.95" customHeight="1">
      <c r="A15" s="51"/>
      <c r="B15" s="54"/>
      <c r="C15" s="54"/>
      <c r="D15" s="54"/>
      <c r="E15" s="55"/>
      <c r="I15"/>
    </row>
    <row r="16" spans="1:1024" ht="15.95" customHeight="1">
      <c r="A16" s="51"/>
      <c r="B16" s="54"/>
      <c r="C16" s="54"/>
      <c r="D16" s="54"/>
      <c r="E16" s="55"/>
      <c r="I16"/>
    </row>
    <row r="17" spans="1:9" ht="15.95" customHeight="1">
      <c r="A17" s="51"/>
      <c r="B17" s="54"/>
      <c r="C17" s="54"/>
      <c r="D17" s="54"/>
      <c r="E17" s="55"/>
      <c r="I17"/>
    </row>
    <row r="18" spans="1:9" ht="15.95" customHeight="1">
      <c r="A18" s="51"/>
      <c r="B18" s="54"/>
      <c r="C18" s="54"/>
      <c r="D18" s="54"/>
      <c r="E18" s="55"/>
      <c r="I18"/>
    </row>
    <row r="19" spans="1:9" ht="15.95" customHeight="1">
      <c r="A19" s="51"/>
      <c r="B19" s="54"/>
      <c r="C19" s="54"/>
      <c r="D19" s="54"/>
      <c r="E19" s="55"/>
      <c r="I19"/>
    </row>
    <row r="20" spans="1:9" ht="15.95" customHeight="1">
      <c r="A20" s="51"/>
      <c r="B20" s="54"/>
      <c r="C20" s="54"/>
      <c r="D20" s="54"/>
      <c r="E20" s="55"/>
      <c r="I20"/>
    </row>
    <row r="21" spans="1:9" ht="15.95" customHeight="1">
      <c r="A21" s="51"/>
      <c r="B21" s="54"/>
      <c r="C21" s="54"/>
      <c r="D21" s="54"/>
      <c r="E21" s="55"/>
      <c r="I21"/>
    </row>
    <row r="22" spans="1:9" ht="15.95" customHeight="1">
      <c r="A22" s="51"/>
      <c r="B22" s="54"/>
      <c r="C22" s="54"/>
      <c r="D22" s="54"/>
      <c r="E22" s="55"/>
      <c r="I22"/>
    </row>
    <row r="23" spans="1:9" ht="15.95" customHeight="1">
      <c r="A23" s="51"/>
      <c r="B23" s="54"/>
      <c r="C23" s="54"/>
      <c r="D23" s="54"/>
      <c r="E23" s="55"/>
      <c r="I23"/>
    </row>
    <row r="24" spans="1:9" ht="15.95" customHeight="1">
      <c r="A24" s="51"/>
      <c r="B24" s="54"/>
      <c r="C24" s="54"/>
      <c r="D24" s="54"/>
      <c r="E24" s="55"/>
      <c r="I24"/>
    </row>
    <row r="25" spans="1:9" ht="15.95" customHeight="1">
      <c r="A25" s="51"/>
      <c r="B25" s="54"/>
      <c r="C25" s="54"/>
      <c r="D25" s="54"/>
      <c r="E25" s="55"/>
      <c r="I25"/>
    </row>
    <row r="26" spans="1:9" ht="15.95" customHeight="1">
      <c r="A26" s="51"/>
      <c r="B26" s="54"/>
      <c r="C26" s="54"/>
      <c r="D26" s="54"/>
      <c r="E26" s="55"/>
      <c r="I26"/>
    </row>
    <row r="27" spans="1:9" ht="15.95" customHeight="1">
      <c r="A27" s="51"/>
      <c r="B27" s="54"/>
      <c r="C27" s="54"/>
      <c r="D27" s="54"/>
      <c r="E27" s="55"/>
      <c r="I27"/>
    </row>
    <row r="28" spans="1:9" ht="15.95" customHeight="1">
      <c r="A28" s="51"/>
      <c r="B28" s="54"/>
      <c r="C28" s="54"/>
      <c r="D28" s="54"/>
      <c r="E28" s="55"/>
      <c r="I28"/>
    </row>
    <row r="29" spans="1:9" ht="15.95" customHeight="1">
      <c r="A29" s="51"/>
      <c r="B29" s="54"/>
      <c r="C29" s="54"/>
      <c r="D29" s="54"/>
      <c r="E29" s="55"/>
      <c r="I29" s="81"/>
    </row>
    <row r="30" spans="1:9" ht="15.95" customHeight="1">
      <c r="A30" s="51"/>
      <c r="B30" s="54"/>
      <c r="C30" s="54"/>
      <c r="D30" s="54"/>
      <c r="E30" s="55"/>
    </row>
    <row r="31" spans="1:9" ht="15.95" customHeight="1">
      <c r="A31" s="51"/>
      <c r="B31" s="54"/>
      <c r="C31" s="54"/>
      <c r="D31" s="54"/>
      <c r="E31" s="55"/>
    </row>
    <row r="32" spans="1:9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1"/>
      <c r="B38" s="54"/>
      <c r="C38" s="54"/>
      <c r="D38" s="54"/>
      <c r="E38" s="55"/>
    </row>
    <row r="39" spans="1:5" ht="15.95" customHeight="1">
      <c r="A39" s="51"/>
      <c r="B39" s="54"/>
      <c r="C39" s="54"/>
      <c r="D39" s="54"/>
      <c r="E39" s="55"/>
    </row>
    <row r="40" spans="1:5" ht="15.95" customHeight="1">
      <c r="A40" s="56"/>
      <c r="B40" s="57"/>
      <c r="C40" s="57"/>
      <c r="D40" s="57"/>
      <c r="E40" s="58"/>
    </row>
    <row r="41" spans="1:5" ht="15.95" customHeight="1">
      <c r="A41" s="59" t="s">
        <v>46</v>
      </c>
      <c r="B41" s="60">
        <f>SUM(B43-B42)</f>
        <v>4519</v>
      </c>
      <c r="C41" s="60">
        <f>SUM(C43-C42)</f>
        <v>4851</v>
      </c>
      <c r="D41" s="82">
        <f>SUM(D43-D42)</f>
        <v>5403</v>
      </c>
      <c r="E41" s="61">
        <f>C41+D41</f>
        <v>10254</v>
      </c>
    </row>
    <row r="42" spans="1:5" ht="15.95" customHeight="1">
      <c r="A42" s="51" t="s">
        <v>47</v>
      </c>
      <c r="B42" s="62">
        <v>40</v>
      </c>
      <c r="C42" s="62">
        <v>31</v>
      </c>
      <c r="D42" s="62">
        <v>31</v>
      </c>
      <c r="E42" s="63">
        <f>SUM(C42:D42)</f>
        <v>62</v>
      </c>
    </row>
    <row r="43" spans="1:5" ht="15.95" customHeight="1">
      <c r="A43" s="64" t="s">
        <v>14</v>
      </c>
      <c r="B43" s="65">
        <f>SUM(厚狭①!B41+厚狭②!B41+厚狭③!B44)</f>
        <v>4559</v>
      </c>
      <c r="C43" s="65">
        <f>SUM(厚狭①!C41+厚狭②!C41+厚狭③!C44)</f>
        <v>4882</v>
      </c>
      <c r="D43" s="65">
        <f>SUM(厚狭①!D41+厚狭②!D41+厚狭③!D44)</f>
        <v>5434</v>
      </c>
      <c r="E43" s="66">
        <f>C43+D43</f>
        <v>10316</v>
      </c>
    </row>
    <row r="44" spans="1:5" ht="15.95" customHeight="1">
      <c r="A44" s="67"/>
      <c r="B44" s="83">
        <f>SUM(B4:B40)</f>
        <v>840</v>
      </c>
      <c r="C44" s="83">
        <f>SUM(C4:C40)</f>
        <v>860</v>
      </c>
      <c r="D44" s="83">
        <f>SUM(D4:D40)</f>
        <v>928</v>
      </c>
      <c r="E44" s="83">
        <f>SUM(E5:E40)</f>
        <v>1475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304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305</v>
      </c>
      <c r="B4" s="69">
        <v>41</v>
      </c>
      <c r="C4" s="69">
        <v>44</v>
      </c>
      <c r="D4" s="69">
        <v>47</v>
      </c>
      <c r="E4" s="50">
        <f t="shared" ref="E4:E35" si="0">C4+D4</f>
        <v>91</v>
      </c>
    </row>
    <row r="5" spans="1:1024" ht="15.95" customHeight="1">
      <c r="A5" s="51" t="s">
        <v>306</v>
      </c>
      <c r="B5" s="54">
        <v>9</v>
      </c>
      <c r="C5" s="54">
        <v>8</v>
      </c>
      <c r="D5" s="54">
        <v>9</v>
      </c>
      <c r="E5" s="50">
        <f t="shared" si="0"/>
        <v>17</v>
      </c>
    </row>
    <row r="6" spans="1:1024" ht="15.95" customHeight="1">
      <c r="A6" s="51" t="s">
        <v>307</v>
      </c>
      <c r="B6" s="54">
        <v>86</v>
      </c>
      <c r="C6" s="54">
        <v>93</v>
      </c>
      <c r="D6" s="54">
        <v>102</v>
      </c>
      <c r="E6" s="50">
        <f t="shared" si="0"/>
        <v>195</v>
      </c>
    </row>
    <row r="7" spans="1:1024" ht="15.95" customHeight="1">
      <c r="A7" s="51" t="s">
        <v>308</v>
      </c>
      <c r="B7" s="54">
        <v>86</v>
      </c>
      <c r="C7" s="54">
        <v>103</v>
      </c>
      <c r="D7" s="54">
        <v>109</v>
      </c>
      <c r="E7" s="50">
        <f t="shared" si="0"/>
        <v>212</v>
      </c>
    </row>
    <row r="8" spans="1:1024" ht="15.95" customHeight="1">
      <c r="A8" s="51" t="s">
        <v>309</v>
      </c>
      <c r="B8" s="54">
        <v>99</v>
      </c>
      <c r="C8" s="54">
        <v>96</v>
      </c>
      <c r="D8" s="54">
        <v>122</v>
      </c>
      <c r="E8" s="50">
        <f t="shared" si="0"/>
        <v>218</v>
      </c>
    </row>
    <row r="9" spans="1:1024" ht="15.95" customHeight="1">
      <c r="A9" s="51" t="s">
        <v>310</v>
      </c>
      <c r="B9" s="54">
        <v>40</v>
      </c>
      <c r="C9" s="54">
        <v>53</v>
      </c>
      <c r="D9" s="54">
        <v>47</v>
      </c>
      <c r="E9" s="50">
        <f t="shared" si="0"/>
        <v>100</v>
      </c>
    </row>
    <row r="10" spans="1:1024" ht="15.95" customHeight="1">
      <c r="A10" s="51" t="s">
        <v>311</v>
      </c>
      <c r="B10" s="54">
        <v>38</v>
      </c>
      <c r="C10" s="54">
        <v>39</v>
      </c>
      <c r="D10" s="54">
        <v>37</v>
      </c>
      <c r="E10" s="50">
        <f t="shared" si="0"/>
        <v>76</v>
      </c>
    </row>
    <row r="11" spans="1:1024" ht="15.95" customHeight="1">
      <c r="A11" s="51" t="s">
        <v>312</v>
      </c>
      <c r="B11" s="54">
        <v>19</v>
      </c>
      <c r="C11" s="54">
        <v>18</v>
      </c>
      <c r="D11" s="54">
        <v>20</v>
      </c>
      <c r="E11" s="50">
        <f t="shared" si="0"/>
        <v>38</v>
      </c>
    </row>
    <row r="12" spans="1:1024" ht="15.95" customHeight="1">
      <c r="A12" s="51" t="s">
        <v>313</v>
      </c>
      <c r="B12" s="54">
        <v>35</v>
      </c>
      <c r="C12" s="54">
        <v>28</v>
      </c>
      <c r="D12" s="54">
        <v>40</v>
      </c>
      <c r="E12" s="50">
        <f t="shared" si="0"/>
        <v>68</v>
      </c>
    </row>
    <row r="13" spans="1:1024" ht="15.95" customHeight="1">
      <c r="A13" s="51" t="s">
        <v>314</v>
      </c>
      <c r="B13" s="54">
        <v>10</v>
      </c>
      <c r="C13" s="54">
        <v>10</v>
      </c>
      <c r="D13" s="54">
        <v>11</v>
      </c>
      <c r="E13" s="50">
        <f t="shared" si="0"/>
        <v>21</v>
      </c>
    </row>
    <row r="14" spans="1:1024" ht="15.95" customHeight="1">
      <c r="A14" s="51" t="s">
        <v>315</v>
      </c>
      <c r="B14" s="54">
        <v>34</v>
      </c>
      <c r="C14" s="54">
        <v>30</v>
      </c>
      <c r="D14" s="54">
        <v>34</v>
      </c>
      <c r="E14" s="50">
        <f t="shared" si="0"/>
        <v>64</v>
      </c>
    </row>
    <row r="15" spans="1:1024" ht="15.95" customHeight="1">
      <c r="A15" s="51" t="s">
        <v>316</v>
      </c>
      <c r="B15" s="54">
        <v>54</v>
      </c>
      <c r="C15" s="54">
        <v>55</v>
      </c>
      <c r="D15" s="54">
        <v>52</v>
      </c>
      <c r="E15" s="50">
        <f t="shared" si="0"/>
        <v>107</v>
      </c>
    </row>
    <row r="16" spans="1:1024" ht="15.95" customHeight="1">
      <c r="A16" s="51" t="s">
        <v>317</v>
      </c>
      <c r="B16" s="54">
        <v>116</v>
      </c>
      <c r="C16" s="54">
        <v>131</v>
      </c>
      <c r="D16" s="54">
        <v>110</v>
      </c>
      <c r="E16" s="50">
        <f t="shared" si="0"/>
        <v>241</v>
      </c>
    </row>
    <row r="17" spans="1:5" ht="15.95" customHeight="1">
      <c r="A17" s="51" t="s">
        <v>318</v>
      </c>
      <c r="B17" s="54">
        <v>43</v>
      </c>
      <c r="C17" s="54">
        <v>53</v>
      </c>
      <c r="D17" s="54">
        <v>46</v>
      </c>
      <c r="E17" s="50">
        <f t="shared" si="0"/>
        <v>99</v>
      </c>
    </row>
    <row r="18" spans="1:5" ht="15.95" customHeight="1">
      <c r="A18" s="51" t="s">
        <v>319</v>
      </c>
      <c r="B18" s="54">
        <v>33</v>
      </c>
      <c r="C18" s="54">
        <v>30</v>
      </c>
      <c r="D18" s="54">
        <v>40</v>
      </c>
      <c r="E18" s="50">
        <f t="shared" si="0"/>
        <v>70</v>
      </c>
    </row>
    <row r="19" spans="1:5" ht="15.95" customHeight="1">
      <c r="A19" s="51" t="s">
        <v>320</v>
      </c>
      <c r="B19" s="54">
        <v>23</v>
      </c>
      <c r="C19" s="54">
        <v>18</v>
      </c>
      <c r="D19" s="54">
        <v>21</v>
      </c>
      <c r="E19" s="50">
        <f t="shared" si="0"/>
        <v>39</v>
      </c>
    </row>
    <row r="20" spans="1:5" ht="15.95" customHeight="1">
      <c r="A20" s="51" t="s">
        <v>321</v>
      </c>
      <c r="B20" s="54">
        <v>6</v>
      </c>
      <c r="C20" s="54">
        <v>8</v>
      </c>
      <c r="D20" s="54">
        <v>7</v>
      </c>
      <c r="E20" s="50">
        <f t="shared" si="0"/>
        <v>15</v>
      </c>
    </row>
    <row r="21" spans="1:5" ht="15.95" customHeight="1">
      <c r="A21" s="51" t="s">
        <v>322</v>
      </c>
      <c r="B21" s="54">
        <v>14</v>
      </c>
      <c r="C21" s="54">
        <v>14</v>
      </c>
      <c r="D21" s="54">
        <v>16</v>
      </c>
      <c r="E21" s="50">
        <f t="shared" si="0"/>
        <v>30</v>
      </c>
    </row>
    <row r="22" spans="1:5" ht="15.95" customHeight="1">
      <c r="A22" s="51" t="s">
        <v>323</v>
      </c>
      <c r="B22" s="54">
        <v>31</v>
      </c>
      <c r="C22" s="54">
        <v>28</v>
      </c>
      <c r="D22" s="54">
        <v>35</v>
      </c>
      <c r="E22" s="50">
        <f t="shared" si="0"/>
        <v>63</v>
      </c>
    </row>
    <row r="23" spans="1:5" ht="15.95" customHeight="1">
      <c r="A23" s="51" t="s">
        <v>324</v>
      </c>
      <c r="B23" s="54">
        <v>63</v>
      </c>
      <c r="C23" s="54">
        <v>42</v>
      </c>
      <c r="D23" s="54">
        <v>56</v>
      </c>
      <c r="E23" s="50">
        <f t="shared" si="0"/>
        <v>98</v>
      </c>
    </row>
    <row r="24" spans="1:5" ht="15.95" customHeight="1">
      <c r="A24" s="51" t="s">
        <v>325</v>
      </c>
      <c r="B24" s="54">
        <v>46</v>
      </c>
      <c r="C24" s="54">
        <v>45</v>
      </c>
      <c r="D24" s="54">
        <v>68</v>
      </c>
      <c r="E24" s="50">
        <f t="shared" si="0"/>
        <v>113</v>
      </c>
    </row>
    <row r="25" spans="1:5" ht="15.95" customHeight="1">
      <c r="A25" s="51" t="s">
        <v>326</v>
      </c>
      <c r="B25" s="54">
        <v>83</v>
      </c>
      <c r="C25" s="54">
        <v>104</v>
      </c>
      <c r="D25" s="54">
        <v>91</v>
      </c>
      <c r="E25" s="50">
        <f t="shared" si="0"/>
        <v>195</v>
      </c>
    </row>
    <row r="26" spans="1:5" ht="15.95" customHeight="1">
      <c r="A26" s="51" t="s">
        <v>327</v>
      </c>
      <c r="B26" s="54">
        <v>5</v>
      </c>
      <c r="C26" s="54">
        <v>4</v>
      </c>
      <c r="D26" s="54">
        <v>7</v>
      </c>
      <c r="E26" s="50">
        <f t="shared" si="0"/>
        <v>11</v>
      </c>
    </row>
    <row r="27" spans="1:5" ht="15.95" customHeight="1">
      <c r="A27" s="51" t="s">
        <v>328</v>
      </c>
      <c r="B27" s="54">
        <v>14</v>
      </c>
      <c r="C27" s="54">
        <v>16</v>
      </c>
      <c r="D27" s="54">
        <v>17</v>
      </c>
      <c r="E27" s="50">
        <f t="shared" si="0"/>
        <v>33</v>
      </c>
    </row>
    <row r="28" spans="1:5" ht="15.95" customHeight="1">
      <c r="A28" s="51" t="s">
        <v>329</v>
      </c>
      <c r="B28" s="54">
        <v>8</v>
      </c>
      <c r="C28" s="54">
        <v>6</v>
      </c>
      <c r="D28" s="54">
        <v>12</v>
      </c>
      <c r="E28" s="50">
        <f t="shared" si="0"/>
        <v>18</v>
      </c>
    </row>
    <row r="29" spans="1:5" ht="15.95" customHeight="1">
      <c r="A29" s="51" t="s">
        <v>330</v>
      </c>
      <c r="B29" s="54">
        <v>19</v>
      </c>
      <c r="C29" s="54">
        <v>20</v>
      </c>
      <c r="D29" s="54">
        <v>19</v>
      </c>
      <c r="E29" s="50">
        <f t="shared" si="0"/>
        <v>39</v>
      </c>
    </row>
    <row r="30" spans="1:5" ht="15.95" customHeight="1">
      <c r="A30" s="51" t="s">
        <v>331</v>
      </c>
      <c r="B30" s="54">
        <v>40</v>
      </c>
      <c r="C30" s="54">
        <v>43</v>
      </c>
      <c r="D30" s="54">
        <v>47</v>
      </c>
      <c r="E30" s="50">
        <f t="shared" si="0"/>
        <v>90</v>
      </c>
    </row>
    <row r="31" spans="1:5" ht="15.95" customHeight="1">
      <c r="A31" s="51" t="s">
        <v>332</v>
      </c>
      <c r="B31" s="54">
        <v>11</v>
      </c>
      <c r="C31" s="54">
        <v>13</v>
      </c>
      <c r="D31" s="54">
        <v>13</v>
      </c>
      <c r="E31" s="50">
        <f t="shared" si="0"/>
        <v>26</v>
      </c>
    </row>
    <row r="32" spans="1:5" ht="15.95" customHeight="1">
      <c r="A32" s="51" t="s">
        <v>333</v>
      </c>
      <c r="B32" s="54">
        <v>30</v>
      </c>
      <c r="C32" s="54">
        <v>20</v>
      </c>
      <c r="D32" s="54">
        <v>31</v>
      </c>
      <c r="E32" s="50">
        <f t="shared" si="0"/>
        <v>51</v>
      </c>
    </row>
    <row r="33" spans="1:5" ht="15.95" customHeight="1">
      <c r="A33" s="51" t="s">
        <v>334</v>
      </c>
      <c r="B33" s="54">
        <v>13</v>
      </c>
      <c r="C33" s="54">
        <v>13</v>
      </c>
      <c r="D33" s="54">
        <v>15</v>
      </c>
      <c r="E33" s="50">
        <f t="shared" si="0"/>
        <v>28</v>
      </c>
    </row>
    <row r="34" spans="1:5" ht="15.95" customHeight="1">
      <c r="A34" s="51" t="s">
        <v>335</v>
      </c>
      <c r="B34" s="54">
        <v>39</v>
      </c>
      <c r="C34" s="54">
        <v>40</v>
      </c>
      <c r="D34" s="54">
        <v>42</v>
      </c>
      <c r="E34" s="50">
        <f t="shared" si="0"/>
        <v>82</v>
      </c>
    </row>
    <row r="35" spans="1:5" ht="15.95" customHeight="1">
      <c r="A35" s="53" t="s">
        <v>336</v>
      </c>
      <c r="B35" s="54">
        <v>96</v>
      </c>
      <c r="C35" s="54">
        <v>84</v>
      </c>
      <c r="D35" s="54">
        <v>67</v>
      </c>
      <c r="E35" s="50">
        <f t="shared" si="0"/>
        <v>151</v>
      </c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1207</v>
      </c>
      <c r="C39" s="60">
        <f>SUM(C41-C40)</f>
        <v>1248</v>
      </c>
      <c r="D39" s="82">
        <f>SUM(D41-D40)</f>
        <v>1368</v>
      </c>
      <c r="E39" s="61">
        <f>SUM(E41-E40)</f>
        <v>2616</v>
      </c>
    </row>
    <row r="40" spans="1:5" ht="15.95" customHeight="1">
      <c r="A40" s="51" t="s">
        <v>47</v>
      </c>
      <c r="B40" s="62">
        <v>77</v>
      </c>
      <c r="C40" s="62">
        <v>61</v>
      </c>
      <c r="D40" s="62">
        <v>22</v>
      </c>
      <c r="E40" s="63">
        <f>SUM(C40:D40)</f>
        <v>83</v>
      </c>
    </row>
    <row r="41" spans="1:5" ht="15.95" customHeight="1">
      <c r="A41" s="64" t="s">
        <v>14</v>
      </c>
      <c r="B41" s="65">
        <f>SUM(B4:B38)</f>
        <v>1284</v>
      </c>
      <c r="C41" s="65">
        <f>SUM(C4:C38)</f>
        <v>1309</v>
      </c>
      <c r="D41" s="65">
        <f>SUM(D4:D38)</f>
        <v>1390</v>
      </c>
      <c r="E41" s="66">
        <f>SUM(E4:E38)</f>
        <v>2699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337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338</v>
      </c>
      <c r="B4" s="69">
        <v>8</v>
      </c>
      <c r="C4" s="69">
        <v>11</v>
      </c>
      <c r="D4" s="69">
        <v>8</v>
      </c>
      <c r="E4" s="50">
        <f t="shared" ref="E4:E22" si="0">C4+D4</f>
        <v>19</v>
      </c>
    </row>
    <row r="5" spans="1:1024" ht="15.95" customHeight="1">
      <c r="A5" s="51" t="s">
        <v>339</v>
      </c>
      <c r="B5" s="54">
        <v>47</v>
      </c>
      <c r="C5" s="54">
        <v>32</v>
      </c>
      <c r="D5" s="54">
        <v>52</v>
      </c>
      <c r="E5" s="50">
        <f t="shared" si="0"/>
        <v>84</v>
      </c>
    </row>
    <row r="6" spans="1:1024" ht="15.95" customHeight="1">
      <c r="A6" s="51" t="s">
        <v>340</v>
      </c>
      <c r="B6" s="54">
        <v>29</v>
      </c>
      <c r="C6" s="54">
        <v>27</v>
      </c>
      <c r="D6" s="54">
        <v>41</v>
      </c>
      <c r="E6" s="50">
        <f t="shared" si="0"/>
        <v>68</v>
      </c>
    </row>
    <row r="7" spans="1:1024" ht="15.95" customHeight="1">
      <c r="A7" s="51" t="s">
        <v>341</v>
      </c>
      <c r="B7" s="54">
        <v>158</v>
      </c>
      <c r="C7" s="54">
        <v>153</v>
      </c>
      <c r="D7" s="54">
        <v>179</v>
      </c>
      <c r="E7" s="50">
        <f t="shared" si="0"/>
        <v>332</v>
      </c>
    </row>
    <row r="8" spans="1:1024" ht="15.95" customHeight="1">
      <c r="A8" s="51" t="s">
        <v>342</v>
      </c>
      <c r="B8" s="54">
        <v>34</v>
      </c>
      <c r="C8" s="54">
        <v>26</v>
      </c>
      <c r="D8" s="54">
        <v>30</v>
      </c>
      <c r="E8" s="50">
        <f t="shared" si="0"/>
        <v>56</v>
      </c>
    </row>
    <row r="9" spans="1:1024" ht="15.95" customHeight="1">
      <c r="A9" s="51" t="s">
        <v>343</v>
      </c>
      <c r="B9" s="54">
        <v>95</v>
      </c>
      <c r="C9" s="54">
        <v>102</v>
      </c>
      <c r="D9" s="54">
        <v>106</v>
      </c>
      <c r="E9" s="50">
        <f t="shared" si="0"/>
        <v>208</v>
      </c>
    </row>
    <row r="10" spans="1:1024" ht="15.95" customHeight="1">
      <c r="A10" s="51" t="s">
        <v>344</v>
      </c>
      <c r="B10" s="54">
        <v>44</v>
      </c>
      <c r="C10" s="54">
        <v>41</v>
      </c>
      <c r="D10" s="54">
        <v>53</v>
      </c>
      <c r="E10" s="50">
        <f t="shared" si="0"/>
        <v>94</v>
      </c>
    </row>
    <row r="11" spans="1:1024" ht="15.95" customHeight="1">
      <c r="A11" s="51" t="s">
        <v>345</v>
      </c>
      <c r="B11" s="54">
        <v>16</v>
      </c>
      <c r="C11" s="54">
        <v>13</v>
      </c>
      <c r="D11" s="54">
        <v>17</v>
      </c>
      <c r="E11" s="50">
        <f t="shared" si="0"/>
        <v>30</v>
      </c>
    </row>
    <row r="12" spans="1:1024" ht="15.95" customHeight="1">
      <c r="A12" s="51" t="s">
        <v>346</v>
      </c>
      <c r="B12" s="54">
        <v>159</v>
      </c>
      <c r="C12" s="54">
        <v>130</v>
      </c>
      <c r="D12" s="54">
        <v>177</v>
      </c>
      <c r="E12" s="50">
        <f t="shared" si="0"/>
        <v>307</v>
      </c>
    </row>
    <row r="13" spans="1:1024" ht="15.95" customHeight="1">
      <c r="A13" s="51" t="s">
        <v>347</v>
      </c>
      <c r="B13" s="54">
        <v>47</v>
      </c>
      <c r="C13" s="54">
        <v>45</v>
      </c>
      <c r="D13" s="54">
        <v>50</v>
      </c>
      <c r="E13" s="50">
        <f t="shared" si="0"/>
        <v>95</v>
      </c>
    </row>
    <row r="14" spans="1:1024" ht="15.95" customHeight="1">
      <c r="A14" s="51" t="s">
        <v>348</v>
      </c>
      <c r="B14" s="54">
        <v>32</v>
      </c>
      <c r="C14" s="54">
        <v>34</v>
      </c>
      <c r="D14" s="54">
        <v>33</v>
      </c>
      <c r="E14" s="50">
        <f t="shared" si="0"/>
        <v>67</v>
      </c>
    </row>
    <row r="15" spans="1:1024" ht="15.95" customHeight="1">
      <c r="A15" s="51" t="s">
        <v>349</v>
      </c>
      <c r="B15" s="54">
        <v>56</v>
      </c>
      <c r="C15" s="54">
        <v>59</v>
      </c>
      <c r="D15" s="54">
        <v>68</v>
      </c>
      <c r="E15" s="50">
        <f t="shared" si="0"/>
        <v>127</v>
      </c>
    </row>
    <row r="16" spans="1:1024" ht="15.95" customHeight="1">
      <c r="A16" s="51" t="s">
        <v>350</v>
      </c>
      <c r="B16" s="54">
        <v>8</v>
      </c>
      <c r="C16" s="54">
        <v>10</v>
      </c>
      <c r="D16" s="54">
        <v>10</v>
      </c>
      <c r="E16" s="50">
        <f t="shared" si="0"/>
        <v>20</v>
      </c>
    </row>
    <row r="17" spans="1:5" ht="15.95" customHeight="1">
      <c r="A17" s="51" t="s">
        <v>351</v>
      </c>
      <c r="B17" s="54">
        <v>18</v>
      </c>
      <c r="C17" s="54">
        <v>17</v>
      </c>
      <c r="D17" s="54">
        <v>21</v>
      </c>
      <c r="E17" s="50">
        <f t="shared" si="0"/>
        <v>38</v>
      </c>
    </row>
    <row r="18" spans="1:5" ht="15.95" customHeight="1">
      <c r="A18" s="51" t="s">
        <v>352</v>
      </c>
      <c r="B18" s="54">
        <v>27</v>
      </c>
      <c r="C18" s="54">
        <v>24</v>
      </c>
      <c r="D18" s="54">
        <v>28</v>
      </c>
      <c r="E18" s="50">
        <f t="shared" si="0"/>
        <v>52</v>
      </c>
    </row>
    <row r="19" spans="1:5" ht="15.95" customHeight="1">
      <c r="A19" s="51" t="s">
        <v>353</v>
      </c>
      <c r="B19" s="54">
        <v>25</v>
      </c>
      <c r="C19" s="54">
        <v>25</v>
      </c>
      <c r="D19" s="54">
        <v>33</v>
      </c>
      <c r="E19" s="50">
        <f t="shared" si="0"/>
        <v>58</v>
      </c>
    </row>
    <row r="20" spans="1:5" ht="15.95" customHeight="1">
      <c r="A20" s="51" t="s">
        <v>354</v>
      </c>
      <c r="B20" s="54">
        <v>30</v>
      </c>
      <c r="C20" s="54">
        <v>27</v>
      </c>
      <c r="D20" s="54">
        <v>38</v>
      </c>
      <c r="E20" s="50">
        <f t="shared" si="0"/>
        <v>65</v>
      </c>
    </row>
    <row r="21" spans="1:5" ht="15.95" customHeight="1">
      <c r="A21" s="51" t="s">
        <v>355</v>
      </c>
      <c r="B21" s="54">
        <v>57</v>
      </c>
      <c r="C21" s="54">
        <v>50</v>
      </c>
      <c r="D21" s="54">
        <v>62</v>
      </c>
      <c r="E21" s="50">
        <f t="shared" si="0"/>
        <v>112</v>
      </c>
    </row>
    <row r="22" spans="1:5" ht="15.95" customHeight="1">
      <c r="A22" s="53" t="s">
        <v>356</v>
      </c>
      <c r="B22" s="54">
        <v>44</v>
      </c>
      <c r="C22" s="54">
        <v>31</v>
      </c>
      <c r="D22" s="54">
        <v>28</v>
      </c>
      <c r="E22" s="50">
        <f t="shared" si="0"/>
        <v>59</v>
      </c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6"/>
      <c r="B37" s="57"/>
      <c r="C37" s="57"/>
      <c r="D37" s="57"/>
      <c r="E37" s="58"/>
    </row>
    <row r="38" spans="1:5" ht="15.95" customHeight="1">
      <c r="A38" s="59" t="s">
        <v>46</v>
      </c>
      <c r="B38" s="60">
        <f>SUM(B40-B39)</f>
        <v>933</v>
      </c>
      <c r="C38" s="60">
        <f>SUM(C40-C39)</f>
        <v>855</v>
      </c>
      <c r="D38" s="82">
        <f>SUM(D40-D39)</f>
        <v>1032</v>
      </c>
      <c r="E38" s="61">
        <f>SUM(E40-E39)</f>
        <v>1887</v>
      </c>
    </row>
    <row r="39" spans="1:5" ht="15.95" customHeight="1">
      <c r="A39" s="51" t="s">
        <v>47</v>
      </c>
      <c r="B39" s="62">
        <v>1</v>
      </c>
      <c r="C39" s="62">
        <v>2</v>
      </c>
      <c r="D39" s="62">
        <v>2</v>
      </c>
      <c r="E39" s="63">
        <f>SUM(C39:D39)</f>
        <v>4</v>
      </c>
    </row>
    <row r="40" spans="1:5" ht="15.95" customHeight="1">
      <c r="A40" s="64" t="s">
        <v>14</v>
      </c>
      <c r="B40" s="65">
        <f>SUM(B4:B37)</f>
        <v>934</v>
      </c>
      <c r="C40" s="65">
        <f>SUM(C4:C37)</f>
        <v>857</v>
      </c>
      <c r="D40" s="65">
        <f>SUM(D4:D37)</f>
        <v>1034</v>
      </c>
      <c r="E40" s="66">
        <f>SUM(E4:E37)</f>
        <v>1891</v>
      </c>
    </row>
    <row r="41" spans="1:5" ht="15.95" customHeight="1">
      <c r="A41" s="67"/>
      <c r="B41" s="68"/>
      <c r="C41" s="68"/>
      <c r="D41" s="68"/>
      <c r="E41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357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358</v>
      </c>
      <c r="B4" s="69">
        <v>115</v>
      </c>
      <c r="C4" s="69">
        <v>114</v>
      </c>
      <c r="D4" s="69">
        <v>128</v>
      </c>
      <c r="E4" s="50">
        <f t="shared" ref="E4:E35" si="0">C4+D4</f>
        <v>242</v>
      </c>
    </row>
    <row r="5" spans="1:1024" ht="15.95" customHeight="1">
      <c r="A5" s="51" t="s">
        <v>359</v>
      </c>
      <c r="B5" s="54">
        <v>35</v>
      </c>
      <c r="C5" s="54">
        <v>29</v>
      </c>
      <c r="D5" s="54">
        <v>38</v>
      </c>
      <c r="E5" s="50">
        <f t="shared" si="0"/>
        <v>67</v>
      </c>
    </row>
    <row r="6" spans="1:1024" ht="15.95" customHeight="1">
      <c r="A6" s="51" t="s">
        <v>360</v>
      </c>
      <c r="B6" s="54">
        <v>40</v>
      </c>
      <c r="C6" s="54">
        <v>33</v>
      </c>
      <c r="D6" s="54">
        <v>42</v>
      </c>
      <c r="E6" s="50">
        <f t="shared" si="0"/>
        <v>75</v>
      </c>
    </row>
    <row r="7" spans="1:1024" ht="15.95" customHeight="1">
      <c r="A7" s="51" t="s">
        <v>361</v>
      </c>
      <c r="B7" s="54">
        <v>40</v>
      </c>
      <c r="C7" s="54">
        <v>30</v>
      </c>
      <c r="D7" s="54">
        <v>33</v>
      </c>
      <c r="E7" s="50">
        <f t="shared" si="0"/>
        <v>63</v>
      </c>
    </row>
    <row r="8" spans="1:1024" ht="15.95" customHeight="1">
      <c r="A8" s="51" t="s">
        <v>362</v>
      </c>
      <c r="B8" s="54">
        <v>52</v>
      </c>
      <c r="C8" s="54">
        <v>43</v>
      </c>
      <c r="D8" s="54">
        <v>44</v>
      </c>
      <c r="E8" s="50">
        <f t="shared" si="0"/>
        <v>87</v>
      </c>
    </row>
    <row r="9" spans="1:1024" ht="15.95" customHeight="1">
      <c r="A9" s="51" t="s">
        <v>363</v>
      </c>
      <c r="B9" s="54">
        <v>20</v>
      </c>
      <c r="C9" s="54">
        <v>16</v>
      </c>
      <c r="D9" s="54">
        <v>18</v>
      </c>
      <c r="E9" s="50">
        <f t="shared" si="0"/>
        <v>34</v>
      </c>
    </row>
    <row r="10" spans="1:1024" ht="15.95" customHeight="1">
      <c r="A10" s="51" t="s">
        <v>364</v>
      </c>
      <c r="B10" s="54">
        <v>19</v>
      </c>
      <c r="C10" s="54">
        <v>13</v>
      </c>
      <c r="D10" s="54">
        <v>27</v>
      </c>
      <c r="E10" s="50">
        <f t="shared" si="0"/>
        <v>40</v>
      </c>
    </row>
    <row r="11" spans="1:1024" ht="15.95" customHeight="1">
      <c r="A11" s="51" t="s">
        <v>365</v>
      </c>
      <c r="B11" s="54">
        <v>58</v>
      </c>
      <c r="C11" s="54">
        <v>37</v>
      </c>
      <c r="D11" s="54">
        <v>59</v>
      </c>
      <c r="E11" s="50">
        <f t="shared" si="0"/>
        <v>96</v>
      </c>
    </row>
    <row r="12" spans="1:1024" ht="15.95" customHeight="1">
      <c r="A12" s="51" t="s">
        <v>366</v>
      </c>
      <c r="B12" s="54">
        <v>24</v>
      </c>
      <c r="C12" s="54">
        <v>21</v>
      </c>
      <c r="D12" s="54">
        <v>29</v>
      </c>
      <c r="E12" s="50">
        <f t="shared" si="0"/>
        <v>50</v>
      </c>
    </row>
    <row r="13" spans="1:1024" ht="15.95" customHeight="1">
      <c r="A13" s="51" t="s">
        <v>367</v>
      </c>
      <c r="B13" s="54">
        <v>17</v>
      </c>
      <c r="C13" s="54">
        <v>14</v>
      </c>
      <c r="D13" s="54">
        <v>22</v>
      </c>
      <c r="E13" s="50">
        <f t="shared" si="0"/>
        <v>36</v>
      </c>
    </row>
    <row r="14" spans="1:1024" ht="15.95" customHeight="1">
      <c r="A14" s="51" t="s">
        <v>368</v>
      </c>
      <c r="B14" s="54">
        <v>66</v>
      </c>
      <c r="C14" s="54">
        <v>47</v>
      </c>
      <c r="D14" s="54">
        <v>65</v>
      </c>
      <c r="E14" s="50">
        <f t="shared" si="0"/>
        <v>112</v>
      </c>
    </row>
    <row r="15" spans="1:1024" ht="15.95" customHeight="1">
      <c r="A15" s="51" t="s">
        <v>369</v>
      </c>
      <c r="B15" s="54">
        <v>160</v>
      </c>
      <c r="C15" s="54">
        <v>177</v>
      </c>
      <c r="D15" s="54">
        <v>203</v>
      </c>
      <c r="E15" s="50">
        <f t="shared" si="0"/>
        <v>380</v>
      </c>
    </row>
    <row r="16" spans="1:1024" ht="15.95" customHeight="1">
      <c r="A16" s="51" t="s">
        <v>370</v>
      </c>
      <c r="B16" s="54">
        <v>170</v>
      </c>
      <c r="C16" s="54">
        <v>189</v>
      </c>
      <c r="D16" s="54">
        <v>204</v>
      </c>
      <c r="E16" s="50">
        <f t="shared" si="0"/>
        <v>393</v>
      </c>
    </row>
    <row r="17" spans="1:5" ht="15.95" customHeight="1">
      <c r="A17" s="51" t="s">
        <v>371</v>
      </c>
      <c r="B17" s="54">
        <v>28</v>
      </c>
      <c r="C17" s="54">
        <v>23</v>
      </c>
      <c r="D17" s="54">
        <v>36</v>
      </c>
      <c r="E17" s="50">
        <f t="shared" si="0"/>
        <v>59</v>
      </c>
    </row>
    <row r="18" spans="1:5" ht="15.95" customHeight="1">
      <c r="A18" s="51" t="s">
        <v>372</v>
      </c>
      <c r="B18" s="54">
        <v>117</v>
      </c>
      <c r="C18" s="54">
        <v>115</v>
      </c>
      <c r="D18" s="54">
        <v>129</v>
      </c>
      <c r="E18" s="50">
        <f t="shared" si="0"/>
        <v>244</v>
      </c>
    </row>
    <row r="19" spans="1:5" ht="15.95" customHeight="1">
      <c r="A19" s="51" t="s">
        <v>373</v>
      </c>
      <c r="B19" s="54">
        <v>44</v>
      </c>
      <c r="C19" s="54">
        <v>55</v>
      </c>
      <c r="D19" s="54">
        <v>54</v>
      </c>
      <c r="E19" s="50">
        <f t="shared" si="0"/>
        <v>109</v>
      </c>
    </row>
    <row r="20" spans="1:5" ht="15.95" customHeight="1">
      <c r="A20" s="51" t="s">
        <v>374</v>
      </c>
      <c r="B20" s="54">
        <v>102</v>
      </c>
      <c r="C20" s="54">
        <v>109</v>
      </c>
      <c r="D20" s="54">
        <v>103</v>
      </c>
      <c r="E20" s="50">
        <f t="shared" si="0"/>
        <v>212</v>
      </c>
    </row>
    <row r="21" spans="1:5" ht="15.95" customHeight="1">
      <c r="A21" s="51" t="s">
        <v>375</v>
      </c>
      <c r="B21" s="54">
        <v>48</v>
      </c>
      <c r="C21" s="54">
        <v>51</v>
      </c>
      <c r="D21" s="54">
        <v>61</v>
      </c>
      <c r="E21" s="50">
        <f t="shared" si="0"/>
        <v>112</v>
      </c>
    </row>
    <row r="22" spans="1:5" ht="15.95" customHeight="1">
      <c r="A22" s="51" t="s">
        <v>376</v>
      </c>
      <c r="B22" s="54">
        <v>126</v>
      </c>
      <c r="C22" s="54">
        <v>119</v>
      </c>
      <c r="D22" s="54">
        <v>134</v>
      </c>
      <c r="E22" s="50">
        <f t="shared" si="0"/>
        <v>253</v>
      </c>
    </row>
    <row r="23" spans="1:5" ht="15.95" customHeight="1">
      <c r="A23" s="51" t="s">
        <v>377</v>
      </c>
      <c r="B23" s="54">
        <v>17</v>
      </c>
      <c r="C23" s="54">
        <v>15</v>
      </c>
      <c r="D23" s="54">
        <v>18</v>
      </c>
      <c r="E23" s="50">
        <f t="shared" si="0"/>
        <v>33</v>
      </c>
    </row>
    <row r="24" spans="1:5" ht="15.95" customHeight="1">
      <c r="A24" s="51" t="s">
        <v>378</v>
      </c>
      <c r="B24" s="54">
        <v>59</v>
      </c>
      <c r="C24" s="54">
        <v>70</v>
      </c>
      <c r="D24" s="54">
        <v>74</v>
      </c>
      <c r="E24" s="50">
        <f t="shared" si="0"/>
        <v>144</v>
      </c>
    </row>
    <row r="25" spans="1:5" ht="15.95" customHeight="1">
      <c r="A25" s="51" t="s">
        <v>379</v>
      </c>
      <c r="B25" s="54">
        <v>57</v>
      </c>
      <c r="C25" s="54">
        <v>55</v>
      </c>
      <c r="D25" s="54">
        <v>60</v>
      </c>
      <c r="E25" s="50">
        <f t="shared" si="0"/>
        <v>115</v>
      </c>
    </row>
    <row r="26" spans="1:5" ht="15.95" customHeight="1">
      <c r="A26" s="51" t="s">
        <v>380</v>
      </c>
      <c r="B26" s="54">
        <v>23</v>
      </c>
      <c r="C26" s="54">
        <v>18</v>
      </c>
      <c r="D26" s="54">
        <v>25</v>
      </c>
      <c r="E26" s="50">
        <f t="shared" si="0"/>
        <v>43</v>
      </c>
    </row>
    <row r="27" spans="1:5" ht="15.95" customHeight="1">
      <c r="A27" s="51" t="s">
        <v>381</v>
      </c>
      <c r="B27" s="54">
        <v>51</v>
      </c>
      <c r="C27" s="54">
        <v>59</v>
      </c>
      <c r="D27" s="54">
        <v>63</v>
      </c>
      <c r="E27" s="50">
        <f t="shared" si="0"/>
        <v>122</v>
      </c>
    </row>
    <row r="28" spans="1:5" ht="15.95" customHeight="1">
      <c r="A28" s="51" t="s">
        <v>382</v>
      </c>
      <c r="B28" s="54">
        <v>32</v>
      </c>
      <c r="C28" s="54">
        <v>37</v>
      </c>
      <c r="D28" s="54">
        <v>33</v>
      </c>
      <c r="E28" s="50">
        <f t="shared" si="0"/>
        <v>70</v>
      </c>
    </row>
    <row r="29" spans="1:5" ht="15.95" customHeight="1">
      <c r="A29" s="51" t="s">
        <v>383</v>
      </c>
      <c r="B29" s="54">
        <v>29</v>
      </c>
      <c r="C29" s="54">
        <v>29</v>
      </c>
      <c r="D29" s="54">
        <v>30</v>
      </c>
      <c r="E29" s="50">
        <f t="shared" si="0"/>
        <v>59</v>
      </c>
    </row>
    <row r="30" spans="1:5" ht="15.95" customHeight="1">
      <c r="A30" s="51" t="s">
        <v>384</v>
      </c>
      <c r="B30" s="54">
        <v>70</v>
      </c>
      <c r="C30" s="54">
        <v>80</v>
      </c>
      <c r="D30" s="54">
        <v>41</v>
      </c>
      <c r="E30" s="50">
        <f t="shared" si="0"/>
        <v>121</v>
      </c>
    </row>
    <row r="31" spans="1:5" ht="15.95" customHeight="1">
      <c r="A31" s="51" t="s">
        <v>385</v>
      </c>
      <c r="B31" s="54">
        <v>6</v>
      </c>
      <c r="C31" s="54">
        <v>5</v>
      </c>
      <c r="D31" s="54">
        <v>6</v>
      </c>
      <c r="E31" s="50">
        <f t="shared" si="0"/>
        <v>11</v>
      </c>
    </row>
    <row r="32" spans="1:5" ht="15.95" customHeight="1">
      <c r="A32" s="51" t="s">
        <v>386</v>
      </c>
      <c r="B32" s="54">
        <v>87</v>
      </c>
      <c r="C32" s="54">
        <v>92</v>
      </c>
      <c r="D32" s="54">
        <v>105</v>
      </c>
      <c r="E32" s="50">
        <f t="shared" si="0"/>
        <v>197</v>
      </c>
    </row>
    <row r="33" spans="1:5" ht="15.95" customHeight="1">
      <c r="A33" s="51" t="s">
        <v>387</v>
      </c>
      <c r="B33" s="54">
        <v>43</v>
      </c>
      <c r="C33" s="54">
        <v>19</v>
      </c>
      <c r="D33" s="54">
        <v>24</v>
      </c>
      <c r="E33" s="50">
        <f t="shared" si="0"/>
        <v>43</v>
      </c>
    </row>
    <row r="34" spans="1:5" ht="15.95" customHeight="1">
      <c r="A34" s="51" t="s">
        <v>388</v>
      </c>
      <c r="B34" s="54">
        <v>4</v>
      </c>
      <c r="C34" s="54">
        <v>0</v>
      </c>
      <c r="D34" s="54">
        <v>4</v>
      </c>
      <c r="E34" s="50">
        <f t="shared" si="0"/>
        <v>4</v>
      </c>
    </row>
    <row r="35" spans="1:5" ht="15.95" customHeight="1">
      <c r="A35" s="53" t="s">
        <v>389</v>
      </c>
      <c r="B35" s="54">
        <v>206</v>
      </c>
      <c r="C35" s="54">
        <v>159</v>
      </c>
      <c r="D35" s="54">
        <v>132</v>
      </c>
      <c r="E35" s="50">
        <f t="shared" si="0"/>
        <v>291</v>
      </c>
    </row>
    <row r="36" spans="1:5" ht="15.95" customHeight="1">
      <c r="A36" s="53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B41-B40</f>
        <v>1892</v>
      </c>
      <c r="C39" s="60">
        <f>SUM(C41-C40)</f>
        <v>1832</v>
      </c>
      <c r="D39" s="84">
        <f>SUM(D41-D40)</f>
        <v>1996</v>
      </c>
      <c r="E39" s="61">
        <f>SUM(E41-E40)</f>
        <v>3828</v>
      </c>
    </row>
    <row r="40" spans="1:5" ht="15.95" customHeight="1">
      <c r="A40" s="51" t="s">
        <v>47</v>
      </c>
      <c r="B40" s="62">
        <v>73</v>
      </c>
      <c r="C40" s="62">
        <v>41</v>
      </c>
      <c r="D40" s="62">
        <v>48</v>
      </c>
      <c r="E40" s="63">
        <f>SUM(C40:D40)</f>
        <v>89</v>
      </c>
    </row>
    <row r="41" spans="1:5" ht="15.95" customHeight="1">
      <c r="A41" s="64" t="s">
        <v>14</v>
      </c>
      <c r="B41" s="65">
        <f>SUM(B4:B38)</f>
        <v>1965</v>
      </c>
      <c r="C41" s="65">
        <f>SUM(C4:C38)</f>
        <v>1873</v>
      </c>
      <c r="D41" s="65">
        <f>SUM(D4:D38)</f>
        <v>2044</v>
      </c>
      <c r="E41" s="66">
        <f>SUM(E4:E38)</f>
        <v>3917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390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391</v>
      </c>
      <c r="B4" s="69">
        <v>32</v>
      </c>
      <c r="C4" s="69">
        <v>33</v>
      </c>
      <c r="D4" s="69">
        <v>29</v>
      </c>
      <c r="E4" s="50">
        <f t="shared" ref="E4:E18" si="0">C4+D4</f>
        <v>62</v>
      </c>
    </row>
    <row r="5" spans="1:1024" ht="15.95" customHeight="1">
      <c r="A5" s="51" t="s">
        <v>392</v>
      </c>
      <c r="B5" s="54">
        <v>40</v>
      </c>
      <c r="C5" s="54">
        <v>38</v>
      </c>
      <c r="D5" s="54">
        <v>46</v>
      </c>
      <c r="E5" s="50">
        <f t="shared" si="0"/>
        <v>84</v>
      </c>
    </row>
    <row r="6" spans="1:1024" ht="15.95" customHeight="1">
      <c r="A6" s="51" t="s">
        <v>393</v>
      </c>
      <c r="B6" s="54">
        <v>52</v>
      </c>
      <c r="C6" s="54">
        <v>44</v>
      </c>
      <c r="D6" s="54">
        <v>64</v>
      </c>
      <c r="E6" s="50">
        <f t="shared" si="0"/>
        <v>108</v>
      </c>
    </row>
    <row r="7" spans="1:1024" ht="15.95" customHeight="1">
      <c r="A7" s="51" t="s">
        <v>394</v>
      </c>
      <c r="B7" s="54">
        <v>36</v>
      </c>
      <c r="C7" s="54">
        <v>25</v>
      </c>
      <c r="D7" s="54">
        <v>36</v>
      </c>
      <c r="E7" s="50">
        <f t="shared" si="0"/>
        <v>61</v>
      </c>
    </row>
    <row r="8" spans="1:1024" ht="15.95" customHeight="1">
      <c r="A8" s="51" t="s">
        <v>395</v>
      </c>
      <c r="B8" s="54">
        <v>55</v>
      </c>
      <c r="C8" s="54">
        <v>73</v>
      </c>
      <c r="D8" s="54">
        <v>69</v>
      </c>
      <c r="E8" s="50">
        <f t="shared" si="0"/>
        <v>142</v>
      </c>
    </row>
    <row r="9" spans="1:1024" ht="15.95" customHeight="1">
      <c r="A9" s="51" t="s">
        <v>396</v>
      </c>
      <c r="B9" s="54">
        <v>21</v>
      </c>
      <c r="C9" s="54">
        <v>26</v>
      </c>
      <c r="D9" s="54">
        <v>23</v>
      </c>
      <c r="E9" s="50">
        <f t="shared" si="0"/>
        <v>49</v>
      </c>
    </row>
    <row r="10" spans="1:1024" ht="15.95" customHeight="1">
      <c r="A10" s="51" t="s">
        <v>397</v>
      </c>
      <c r="B10" s="54">
        <v>21</v>
      </c>
      <c r="C10" s="54">
        <v>21</v>
      </c>
      <c r="D10" s="54">
        <v>23</v>
      </c>
      <c r="E10" s="50">
        <f t="shared" si="0"/>
        <v>44</v>
      </c>
    </row>
    <row r="11" spans="1:1024" ht="15.95" customHeight="1">
      <c r="A11" s="51" t="s">
        <v>398</v>
      </c>
      <c r="B11" s="54">
        <v>52</v>
      </c>
      <c r="C11" s="54">
        <v>46</v>
      </c>
      <c r="D11" s="54">
        <v>57</v>
      </c>
      <c r="E11" s="50">
        <f t="shared" si="0"/>
        <v>103</v>
      </c>
    </row>
    <row r="12" spans="1:1024" ht="15.95" customHeight="1">
      <c r="A12" s="51" t="s">
        <v>399</v>
      </c>
      <c r="B12" s="54">
        <v>9</v>
      </c>
      <c r="C12" s="54">
        <v>10</v>
      </c>
      <c r="D12" s="54">
        <v>8</v>
      </c>
      <c r="E12" s="50">
        <f t="shared" si="0"/>
        <v>18</v>
      </c>
    </row>
    <row r="13" spans="1:1024" ht="15.95" customHeight="1">
      <c r="A13" s="51" t="s">
        <v>400</v>
      </c>
      <c r="B13" s="54">
        <v>21</v>
      </c>
      <c r="C13" s="54">
        <v>21</v>
      </c>
      <c r="D13" s="54">
        <v>22</v>
      </c>
      <c r="E13" s="50">
        <f t="shared" si="0"/>
        <v>43</v>
      </c>
    </row>
    <row r="14" spans="1:1024" ht="15.95" customHeight="1">
      <c r="A14" s="51" t="s">
        <v>401</v>
      </c>
      <c r="B14" s="54">
        <v>19</v>
      </c>
      <c r="C14" s="54">
        <v>20</v>
      </c>
      <c r="D14" s="54">
        <v>17</v>
      </c>
      <c r="E14" s="50">
        <f t="shared" si="0"/>
        <v>37</v>
      </c>
    </row>
    <row r="15" spans="1:1024" ht="15.95" customHeight="1">
      <c r="A15" s="51" t="s">
        <v>402</v>
      </c>
      <c r="B15" s="54">
        <v>36</v>
      </c>
      <c r="C15" s="54">
        <v>29</v>
      </c>
      <c r="D15" s="54">
        <v>38</v>
      </c>
      <c r="E15" s="50">
        <f t="shared" si="0"/>
        <v>67</v>
      </c>
    </row>
    <row r="16" spans="1:1024" ht="15.95" customHeight="1">
      <c r="A16" s="51" t="s">
        <v>403</v>
      </c>
      <c r="B16" s="54">
        <v>34</v>
      </c>
      <c r="C16" s="54">
        <v>29</v>
      </c>
      <c r="D16" s="54">
        <v>35</v>
      </c>
      <c r="E16" s="50">
        <f t="shared" si="0"/>
        <v>64</v>
      </c>
    </row>
    <row r="17" spans="1:5" ht="15.95" customHeight="1">
      <c r="A17" s="51" t="s">
        <v>404</v>
      </c>
      <c r="B17" s="54">
        <v>64</v>
      </c>
      <c r="C17" s="54">
        <v>61</v>
      </c>
      <c r="D17" s="54">
        <v>68</v>
      </c>
      <c r="E17" s="50">
        <f t="shared" si="0"/>
        <v>129</v>
      </c>
    </row>
    <row r="18" spans="1:5" ht="15.95" customHeight="1">
      <c r="A18" s="70" t="s">
        <v>405</v>
      </c>
      <c r="B18" s="54">
        <v>60</v>
      </c>
      <c r="C18" s="54">
        <v>36</v>
      </c>
      <c r="D18" s="54">
        <v>49</v>
      </c>
      <c r="E18" s="50">
        <f t="shared" si="0"/>
        <v>85</v>
      </c>
    </row>
    <row r="19" spans="1:5" ht="15.95" customHeight="1">
      <c r="A19" s="51"/>
      <c r="B19" s="54"/>
      <c r="C19" s="54"/>
      <c r="D19" s="54"/>
      <c r="E19" s="55"/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513</v>
      </c>
      <c r="C39" s="60">
        <f>SUM(C41-C40)</f>
        <v>492</v>
      </c>
      <c r="D39" s="82">
        <f>SUM(D41-D40)</f>
        <v>560</v>
      </c>
      <c r="E39" s="61">
        <f>SUM(E41-E40)</f>
        <v>1052</v>
      </c>
    </row>
    <row r="40" spans="1:5" ht="15.95" customHeight="1">
      <c r="A40" s="51" t="s">
        <v>47</v>
      </c>
      <c r="B40" s="62">
        <v>39</v>
      </c>
      <c r="C40" s="62">
        <v>20</v>
      </c>
      <c r="D40" s="62">
        <v>24</v>
      </c>
      <c r="E40" s="63">
        <f>SUM(C40:D40)</f>
        <v>44</v>
      </c>
    </row>
    <row r="41" spans="1:5" ht="15.95" customHeight="1">
      <c r="A41" s="64" t="s">
        <v>14</v>
      </c>
      <c r="B41" s="65">
        <f>SUM(B4:B38)</f>
        <v>552</v>
      </c>
      <c r="C41" s="65">
        <f>SUM(C4:C38)</f>
        <v>512</v>
      </c>
      <c r="D41" s="65">
        <f>SUM(D4:D38)</f>
        <v>584</v>
      </c>
      <c r="E41" s="66">
        <f>SUM(E4:E38)</f>
        <v>1096</v>
      </c>
    </row>
    <row r="42" spans="1:5" ht="15.95" customHeight="1">
      <c r="A42" s="67"/>
      <c r="B42" s="68"/>
      <c r="C42" s="68"/>
      <c r="D42" s="68"/>
      <c r="E42" s="68"/>
    </row>
    <row r="43" spans="1:5" ht="15.95" customHeight="1">
      <c r="A43" s="85"/>
      <c r="B43" s="46" t="s">
        <v>32</v>
      </c>
      <c r="C43" s="46" t="s">
        <v>33</v>
      </c>
      <c r="D43" s="46" t="s">
        <v>34</v>
      </c>
      <c r="E43" s="47" t="s">
        <v>27</v>
      </c>
    </row>
    <row r="44" spans="1:5" ht="15.95" customHeight="1">
      <c r="A44" s="59" t="s">
        <v>46</v>
      </c>
      <c r="B44" s="60">
        <f>本山!B39+赤崎!B39+須恵!B41+小野田!B39+高泊!B39+高千帆!B40+有帆!B39+厚狭③!B41+厚陽!B38+出合!B39+埴生!B39+津布田!B39</f>
        <v>28331</v>
      </c>
      <c r="C44" s="69">
        <f>本山!C39+赤崎!C39+須恵!C41+小野田!C39+高泊!C39+高千帆!C40+有帆!C39+厚狭③!C41+厚陽!C38+出合!C39+埴生!C39+津布田!C39</f>
        <v>28720</v>
      </c>
      <c r="D44" s="69">
        <f>本山!D39+赤崎!D39+須恵!D41+小野田!D39+高泊!D39+高千帆!D40+有帆!D39+厚狭③!D41+厚陽!D38+出合!D39+埴生!D39+津布田!D39</f>
        <v>31679</v>
      </c>
      <c r="E44" s="50">
        <f>本山!E39+赤崎!E39+須恵!E41+小野田!E39+高泊!E39+高千帆!E40+有帆!E39+厚狭③!E41+厚陽!E38+出合!E39+埴生!E39+津布田!E39</f>
        <v>60399</v>
      </c>
    </row>
    <row r="45" spans="1:5" ht="15.95" customHeight="1">
      <c r="A45" s="51" t="s">
        <v>47</v>
      </c>
      <c r="B45" s="62">
        <f>本山!B40+赤崎!B40+須恵!B42+小野田!B40+高泊!B40+高千帆!B41+有帆!B40+厚狭③!B42+厚陽!B39+出合!B40+埴生!B40+津布田!B40</f>
        <v>587</v>
      </c>
      <c r="C45" s="62">
        <f>本山!C40+赤崎!C40+須恵!C42+小野田!C40+高泊!C40+高千帆!C41+有帆!C40+厚狭③!C42+厚陽!C39+出合!C40+埴生!C40+津布田!C40</f>
        <v>419</v>
      </c>
      <c r="D45" s="62">
        <f>本山!D40+赤崎!D40+須恵!D42+小野田!D40+高泊!D40+高千帆!D41+有帆!D40+厚狭③!D42+厚陽!D39+出合!D40+埴生!D40+津布田!D40</f>
        <v>362</v>
      </c>
      <c r="E45" s="63">
        <f>本山!E40+赤崎!E40+須恵!E42+小野田!E40+高泊!E40+高千帆!E41+有帆!E40+厚狭③!E42+厚陽!E39+出合!E40+埴生!E40+津布田!E40</f>
        <v>781</v>
      </c>
    </row>
    <row r="46" spans="1:5" ht="27.95" customHeight="1">
      <c r="A46" s="64" t="s">
        <v>14</v>
      </c>
      <c r="B46" s="65">
        <f>本山!B41+赤崎!B41+須恵!B43+小野田!B41+高泊!B41+高千帆!B42+有帆!B41+厚狭③!B43+厚陽!B40+出合!B41+埴生!B41+津布田!B41</f>
        <v>28918</v>
      </c>
      <c r="C46" s="65">
        <f>本山!C41+赤崎!C41+須恵!C43+小野田!C41+高泊!C41+高千帆!C42+有帆!C41+厚狭③!C43+厚陽!C40+出合!C41+埴生!C41+津布田!C41</f>
        <v>29139</v>
      </c>
      <c r="D46" s="65">
        <f>本山!D41+赤崎!D41+須恵!D43+小野田!D41+高泊!D41+高千帆!D42+有帆!D41+厚狭③!D43+厚陽!D40+出合!D41+埴生!D41+津布田!D41</f>
        <v>32041</v>
      </c>
      <c r="E46" s="66">
        <f>本山!E41+赤崎!E41+須恵!E43+小野田!E41+高泊!E41+高千帆!E42+有帆!E41+厚狭③!E43+厚陽!E40+出合!E41+埴生!E41+津布田!E41</f>
        <v>61180</v>
      </c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>
      <selection activeCell="I21" sqref="I21"/>
    </sheetView>
  </sheetViews>
  <sheetFormatPr defaultRowHeight="13.5"/>
  <cols>
    <col min="1" max="6" width="12.75" style="86"/>
    <col min="7" max="256" width="9" style="86"/>
    <col min="257" max="262" width="12.75" style="86"/>
    <col min="263" max="512" width="9" style="86"/>
    <col min="513" max="518" width="12.75" style="86"/>
    <col min="519" max="768" width="9" style="86"/>
    <col min="769" max="774" width="12.75" style="86"/>
    <col min="775" max="1025" width="9" style="86"/>
  </cols>
  <sheetData>
    <row r="1" spans="1:1024" ht="24.95" customHeight="1">
      <c r="A1" s="39" t="s">
        <v>406</v>
      </c>
      <c r="B1" s="39"/>
      <c r="C1" s="39"/>
      <c r="D1" s="3" t="str">
        <f>本山!$C$1</f>
        <v>令和3年4月1日現在</v>
      </c>
      <c r="E1" s="3"/>
      <c r="F1" s="8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89" customFormat="1" ht="24.95" customHeight="1">
      <c r="A2" s="88"/>
      <c r="B2" s="88"/>
      <c r="C2" s="88"/>
      <c r="D2" s="88"/>
      <c r="E2" s="88"/>
      <c r="F2" s="88"/>
    </row>
    <row r="3" spans="1:1024" ht="24.95" customHeight="1">
      <c r="A3" s="90"/>
      <c r="B3" s="91"/>
      <c r="C3" s="92" t="s">
        <v>32</v>
      </c>
      <c r="D3" s="92" t="s">
        <v>33</v>
      </c>
      <c r="E3" s="92" t="s">
        <v>34</v>
      </c>
      <c r="F3" s="93" t="s">
        <v>27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89" customFormat="1" ht="8.1" customHeight="1">
      <c r="A4" s="94"/>
      <c r="B4" s="95"/>
      <c r="C4" s="95"/>
      <c r="D4" s="95"/>
      <c r="E4" s="95"/>
      <c r="F4" s="95"/>
    </row>
    <row r="5" spans="1:1024" ht="24.95" customHeight="1">
      <c r="A5" s="2" t="s">
        <v>407</v>
      </c>
      <c r="B5" s="96" t="s">
        <v>46</v>
      </c>
      <c r="C5" s="97">
        <f>SUM(本山!B39,赤崎!B39,須恵!B41,小野田!B39,高泊!B39,高千帆!B40,有帆!B39)</f>
        <v>19267</v>
      </c>
      <c r="D5" s="97">
        <f>SUM(本山!C39,赤崎!C39,須恵!C41,小野田!C39,高泊!C39,高千帆!C40,有帆!C39)</f>
        <v>19442</v>
      </c>
      <c r="E5" s="97">
        <f>SUM(本山!D39,赤崎!D39,須恵!D41,小野田!D39,高泊!D39,高千帆!D40,有帆!D39)</f>
        <v>21320</v>
      </c>
      <c r="F5" s="98">
        <f>SUM(D5:E5)</f>
        <v>40762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95" customHeight="1">
      <c r="A6" s="2"/>
      <c r="B6" s="96" t="s">
        <v>47</v>
      </c>
      <c r="C6" s="97">
        <f>SUM(本山!B40,赤崎!B40,須恵!B42,小野田!B40,高泊!B40,高千帆!B41,有帆!B40)</f>
        <v>357</v>
      </c>
      <c r="D6" s="97">
        <f>SUM(本山!C40,赤崎!C40,須恵!C42,小野田!C40,高泊!C40,高千帆!C41,有帆!C40)</f>
        <v>264</v>
      </c>
      <c r="E6" s="97">
        <f>SUM(本山!D40,赤崎!D40,須恵!D42,小野田!D40,高泊!D40,高千帆!D41,有帆!D40)</f>
        <v>235</v>
      </c>
      <c r="F6" s="98">
        <f>SUM(D6:E6)</f>
        <v>499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89" customFormat="1" ht="24.95" customHeight="1">
      <c r="A7" s="1" t="s">
        <v>408</v>
      </c>
      <c r="B7" s="1"/>
      <c r="C7" s="98">
        <f>SUM(C5:C6)</f>
        <v>19624</v>
      </c>
      <c r="D7" s="98">
        <f>SUM(D5:D6)</f>
        <v>19706</v>
      </c>
      <c r="E7" s="98">
        <f>SUM(E5:E6)</f>
        <v>21555</v>
      </c>
      <c r="F7" s="98">
        <f>SUM(F5:F6)</f>
        <v>41261</v>
      </c>
    </row>
    <row r="8" spans="1:1024" ht="8.1" customHeight="1">
      <c r="A8"/>
      <c r="B8" s="99"/>
      <c r="C8" s="100"/>
      <c r="D8" s="100"/>
      <c r="E8" s="100"/>
      <c r="F8" s="10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95" customHeight="1">
      <c r="A9" s="2" t="s">
        <v>409</v>
      </c>
      <c r="B9" s="96" t="s">
        <v>46</v>
      </c>
      <c r="C9" s="97">
        <f>SUM(厚狭③!B41,出合!B39,厚陽!B38,埴生!B39,津布田!B39)</f>
        <v>9064</v>
      </c>
      <c r="D9" s="97">
        <f>SUM(厚狭③!C41,出合!C39,厚陽!C38,埴生!C39,津布田!C39)</f>
        <v>9278</v>
      </c>
      <c r="E9" s="102">
        <f>SUM(厚狭③!D41,出合!D39,厚陽!D38,埴生!D39,津布田!D39)</f>
        <v>10359</v>
      </c>
      <c r="F9" s="103">
        <f>SUM(D9:E9)</f>
        <v>19637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95" customHeight="1">
      <c r="A10" s="2"/>
      <c r="B10" s="96" t="s">
        <v>47</v>
      </c>
      <c r="C10" s="97">
        <f>SUM(厚狭③!B42,出合!B40,厚陽!B39,埴生!B40,津布田!B40)</f>
        <v>230</v>
      </c>
      <c r="D10" s="97">
        <f>SUM(厚狭③!C42,出合!C40,厚陽!C39,埴生!C40,津布田!C40)</f>
        <v>155</v>
      </c>
      <c r="E10" s="97">
        <f>SUM(厚狭③!D42,出合!D40,厚陽!D39,埴生!D40,津布田!D40)</f>
        <v>127</v>
      </c>
      <c r="F10" s="98">
        <f>SUM(D10:E10)</f>
        <v>282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89" customFormat="1" ht="24.95" customHeight="1">
      <c r="A11" s="1" t="s">
        <v>408</v>
      </c>
      <c r="B11" s="1"/>
      <c r="C11" s="98">
        <f>SUM(C9:C10)</f>
        <v>9294</v>
      </c>
      <c r="D11" s="98">
        <f>SUM(D9:D10)</f>
        <v>9433</v>
      </c>
      <c r="E11" s="98">
        <f>SUM(E9:E10)</f>
        <v>10486</v>
      </c>
      <c r="F11" s="98">
        <f>SUM(F9:F10)</f>
        <v>19919</v>
      </c>
    </row>
    <row r="12" spans="1:1024" ht="8.1" customHeight="1">
      <c r="A12"/>
      <c r="B12"/>
      <c r="C12" s="104"/>
      <c r="D12" s="104"/>
      <c r="E12" s="104"/>
      <c r="F12" s="10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>
      <c r="A13" s="106"/>
      <c r="B13" s="96" t="s">
        <v>46</v>
      </c>
      <c r="C13" s="98">
        <f t="shared" ref="C13:E14" si="0">SUM(C5,C9)</f>
        <v>28331</v>
      </c>
      <c r="D13" s="98">
        <f t="shared" si="0"/>
        <v>28720</v>
      </c>
      <c r="E13" s="98">
        <f t="shared" si="0"/>
        <v>31679</v>
      </c>
      <c r="F13" s="98">
        <f>SUM(D13:E13)</f>
        <v>60399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95" customHeight="1">
      <c r="A14" s="107" t="s">
        <v>14</v>
      </c>
      <c r="B14" s="96" t="s">
        <v>47</v>
      </c>
      <c r="C14" s="98">
        <f t="shared" si="0"/>
        <v>587</v>
      </c>
      <c r="D14" s="98">
        <f t="shared" si="0"/>
        <v>419</v>
      </c>
      <c r="E14" s="98">
        <f t="shared" si="0"/>
        <v>362</v>
      </c>
      <c r="F14" s="98">
        <f>SUM(D14:E14)</f>
        <v>781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95" customHeight="1">
      <c r="A15" s="108"/>
      <c r="B15" s="96" t="s">
        <v>410</v>
      </c>
      <c r="C15" s="98">
        <f>SUM(C13:C14)</f>
        <v>28918</v>
      </c>
      <c r="D15" s="98">
        <f>SUM(D13:D14)</f>
        <v>29139</v>
      </c>
      <c r="E15" s="98">
        <f>SUM(E13:E14)</f>
        <v>32041</v>
      </c>
      <c r="F15" s="98">
        <f>SUM(F13:F14)</f>
        <v>61180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ht="24.95" customHeight="1">
      <c r="A17" s="109" t="s">
        <v>411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89" customFormat="1" ht="24.95" customHeight="1">
      <c r="A18" s="110"/>
      <c r="B18" s="111"/>
      <c r="C18" s="92" t="s">
        <v>32</v>
      </c>
      <c r="D18" s="92" t="s">
        <v>33</v>
      </c>
      <c r="E18" s="92" t="s">
        <v>34</v>
      </c>
      <c r="F18" s="93" t="s">
        <v>27</v>
      </c>
    </row>
    <row r="19" spans="1:1024" ht="24.95" customHeight="1">
      <c r="A19" s="112" t="s">
        <v>407</v>
      </c>
      <c r="B19" s="111"/>
      <c r="C19" s="113">
        <f>SUM(本山!B14,赤崎!B27,須恵!B39,小野田!B36,高泊!B19,高千帆!B38,有帆!B26)</f>
        <v>1882</v>
      </c>
      <c r="D19" s="113">
        <f>SUM(本山!C14,赤崎!C27,須恵!C39,小野田!C36,高泊!C19,高千帆!C38,有帆!C26)</f>
        <v>1451</v>
      </c>
      <c r="E19" s="113">
        <f>SUM(本山!D14,赤崎!D27,須恵!D39,小野田!D36,高泊!D19,高千帆!D38,有帆!D26)</f>
        <v>1162</v>
      </c>
      <c r="F19" s="98">
        <f>SUM(D19:E19)</f>
        <v>2613</v>
      </c>
    </row>
    <row r="20" spans="1:1024" ht="24.95" customHeight="1">
      <c r="A20" s="112" t="s">
        <v>409</v>
      </c>
      <c r="B20" s="111"/>
      <c r="C20" s="97">
        <f>SUM(厚狭③!B13,出合!B35,厚陽!B22,埴生!B35,津布田!B18)</f>
        <v>874</v>
      </c>
      <c r="D20" s="97">
        <f>SUM(厚狭③!C13,出合!C35,厚陽!C22,埴生!C35,津布田!C18)</f>
        <v>713</v>
      </c>
      <c r="E20" s="97">
        <f>SUM(厚狭③!D13,出合!D35,厚陽!D22,埴生!D35,津布田!D18)</f>
        <v>715</v>
      </c>
      <c r="F20" s="98">
        <f>SUM(D20:E20)</f>
        <v>1428</v>
      </c>
    </row>
    <row r="21" spans="1:1024" ht="24.95" customHeight="1">
      <c r="A21" s="1" t="s">
        <v>412</v>
      </c>
      <c r="B21" s="1"/>
      <c r="C21" s="98">
        <f>SUM(C19:C20)</f>
        <v>2756</v>
      </c>
      <c r="D21" s="98">
        <f>SUM(D19:D20)</f>
        <v>2164</v>
      </c>
      <c r="E21" s="98">
        <f>SUM(E19:E20)</f>
        <v>1877</v>
      </c>
      <c r="F21" s="98">
        <f>SUM(F19:F20)</f>
        <v>4041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3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">
        <v>29</v>
      </c>
      <c r="D1" s="4"/>
      <c r="E1" s="40" t="s">
        <v>30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</v>
      </c>
      <c r="B4" s="49">
        <v>204</v>
      </c>
      <c r="C4" s="49">
        <v>258</v>
      </c>
      <c r="D4" s="49">
        <v>278</v>
      </c>
      <c r="E4" s="50">
        <f t="shared" ref="E4:E14" si="0">C4+D4</f>
        <v>536</v>
      </c>
    </row>
    <row r="5" spans="1:1024" ht="15.95" customHeight="1">
      <c r="A5" s="51" t="s">
        <v>36</v>
      </c>
      <c r="B5" s="52">
        <v>174</v>
      </c>
      <c r="C5" s="52">
        <v>162</v>
      </c>
      <c r="D5" s="52">
        <v>202</v>
      </c>
      <c r="E5" s="50">
        <f t="shared" si="0"/>
        <v>364</v>
      </c>
    </row>
    <row r="6" spans="1:1024" ht="15.95" customHeight="1">
      <c r="A6" s="51" t="s">
        <v>37</v>
      </c>
      <c r="B6" s="52">
        <v>227</v>
      </c>
      <c r="C6" s="52">
        <v>227</v>
      </c>
      <c r="D6" s="52">
        <v>246</v>
      </c>
      <c r="E6" s="50">
        <f t="shared" si="0"/>
        <v>473</v>
      </c>
    </row>
    <row r="7" spans="1:1024" ht="15.95" customHeight="1">
      <c r="A7" s="51" t="s">
        <v>38</v>
      </c>
      <c r="B7" s="52">
        <v>46</v>
      </c>
      <c r="C7" s="52">
        <v>45</v>
      </c>
      <c r="D7" s="52">
        <v>52</v>
      </c>
      <c r="E7" s="50">
        <f t="shared" si="0"/>
        <v>97</v>
      </c>
    </row>
    <row r="8" spans="1:1024" ht="15.95" customHeight="1">
      <c r="A8" s="51" t="s">
        <v>39</v>
      </c>
      <c r="B8" s="52">
        <v>154</v>
      </c>
      <c r="C8" s="52">
        <v>156</v>
      </c>
      <c r="D8" s="52">
        <v>181</v>
      </c>
      <c r="E8" s="50">
        <f t="shared" si="0"/>
        <v>337</v>
      </c>
    </row>
    <row r="9" spans="1:1024" ht="15.95" customHeight="1">
      <c r="A9" s="51" t="s">
        <v>40</v>
      </c>
      <c r="B9" s="52">
        <v>276</v>
      </c>
      <c r="C9" s="52">
        <v>294</v>
      </c>
      <c r="D9" s="52">
        <v>306</v>
      </c>
      <c r="E9" s="50">
        <f t="shared" si="0"/>
        <v>600</v>
      </c>
    </row>
    <row r="10" spans="1:1024" ht="15.95" customHeight="1">
      <c r="A10" s="51" t="s">
        <v>41</v>
      </c>
      <c r="B10" s="52">
        <v>91</v>
      </c>
      <c r="C10" s="52">
        <v>81</v>
      </c>
      <c r="D10" s="52">
        <v>132</v>
      </c>
      <c r="E10" s="50">
        <f t="shared" si="0"/>
        <v>213</v>
      </c>
    </row>
    <row r="11" spans="1:1024" ht="15.95" customHeight="1">
      <c r="A11" s="51" t="s">
        <v>42</v>
      </c>
      <c r="B11" s="52">
        <v>0</v>
      </c>
      <c r="C11" s="52">
        <v>0</v>
      </c>
      <c r="D11" s="52">
        <v>0</v>
      </c>
      <c r="E11" s="50">
        <f t="shared" si="0"/>
        <v>0</v>
      </c>
    </row>
    <row r="12" spans="1:1024" ht="15.95" customHeight="1">
      <c r="A12" s="51" t="s">
        <v>43</v>
      </c>
      <c r="B12" s="52">
        <v>88</v>
      </c>
      <c r="C12" s="52">
        <v>61</v>
      </c>
      <c r="D12" s="52">
        <v>88</v>
      </c>
      <c r="E12" s="50">
        <f t="shared" si="0"/>
        <v>149</v>
      </c>
    </row>
    <row r="13" spans="1:1024" ht="15.95" customHeight="1">
      <c r="A13" s="51" t="s">
        <v>44</v>
      </c>
      <c r="B13" s="52">
        <v>40</v>
      </c>
      <c r="C13" s="52">
        <v>39</v>
      </c>
      <c r="D13" s="52">
        <v>44</v>
      </c>
      <c r="E13" s="50">
        <f t="shared" si="0"/>
        <v>83</v>
      </c>
    </row>
    <row r="14" spans="1:1024" ht="15.95" customHeight="1">
      <c r="A14" s="53" t="s">
        <v>45</v>
      </c>
      <c r="B14" s="52">
        <v>99</v>
      </c>
      <c r="C14" s="52">
        <v>85</v>
      </c>
      <c r="D14" s="52">
        <v>50</v>
      </c>
      <c r="E14" s="50">
        <f t="shared" si="0"/>
        <v>135</v>
      </c>
    </row>
    <row r="15" spans="1:1024" ht="15.95" customHeight="1">
      <c r="A15" s="51"/>
      <c r="B15" s="54"/>
      <c r="C15" s="54"/>
      <c r="D15" s="54"/>
      <c r="E15" s="55"/>
    </row>
    <row r="16" spans="1:1024" ht="15.95" customHeight="1">
      <c r="A16" s="51"/>
      <c r="B16" s="54"/>
      <c r="C16" s="54"/>
      <c r="D16" s="54"/>
      <c r="E16" s="55"/>
    </row>
    <row r="17" spans="1:5" ht="15.95" customHeight="1">
      <c r="A17" s="51"/>
      <c r="B17" s="54"/>
      <c r="C17" s="54"/>
      <c r="D17" s="54"/>
      <c r="E17" s="55"/>
    </row>
    <row r="18" spans="1:5" ht="15.95" customHeight="1">
      <c r="A18" s="51"/>
      <c r="B18" s="54"/>
      <c r="C18" s="54"/>
      <c r="D18" s="54"/>
      <c r="E18" s="55"/>
    </row>
    <row r="19" spans="1:5" ht="15.95" customHeight="1">
      <c r="A19" s="51"/>
      <c r="B19" s="54"/>
      <c r="C19" s="54"/>
      <c r="D19" s="54"/>
      <c r="E19" s="55"/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1393</v>
      </c>
      <c r="C39" s="60">
        <f>SUM(C41-C40)</f>
        <v>1400</v>
      </c>
      <c r="D39" s="60">
        <f>SUM(D41-D40)</f>
        <v>1572</v>
      </c>
      <c r="E39" s="61">
        <f>SUM(E41-E40)</f>
        <v>2972</v>
      </c>
    </row>
    <row r="40" spans="1:5" ht="15.95" customHeight="1">
      <c r="A40" s="51" t="s">
        <v>47</v>
      </c>
      <c r="B40" s="62">
        <v>6</v>
      </c>
      <c r="C40" s="62">
        <v>8</v>
      </c>
      <c r="D40" s="62">
        <v>7</v>
      </c>
      <c r="E40" s="63">
        <f>SUM(C40:D40)</f>
        <v>15</v>
      </c>
    </row>
    <row r="41" spans="1:5" ht="15.95" customHeight="1">
      <c r="A41" s="64" t="s">
        <v>14</v>
      </c>
      <c r="B41" s="65">
        <f>SUM(B4:B38)</f>
        <v>1399</v>
      </c>
      <c r="C41" s="65">
        <f>SUM(C4:C38)</f>
        <v>1408</v>
      </c>
      <c r="D41" s="65">
        <f>SUM(D4:D38)</f>
        <v>1579</v>
      </c>
      <c r="E41" s="66">
        <f>SUM(E4:E38)</f>
        <v>2987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48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51" t="s">
        <v>49</v>
      </c>
      <c r="B4" s="69">
        <v>97</v>
      </c>
      <c r="C4" s="69">
        <v>101</v>
      </c>
      <c r="D4" s="69">
        <v>114</v>
      </c>
      <c r="E4" s="50">
        <f t="shared" ref="E4:E27" si="0">C4+D4</f>
        <v>215</v>
      </c>
    </row>
    <row r="5" spans="1:1024" ht="15.95" customHeight="1">
      <c r="A5" s="51" t="s">
        <v>50</v>
      </c>
      <c r="B5" s="54">
        <v>31</v>
      </c>
      <c r="C5" s="54">
        <v>26</v>
      </c>
      <c r="D5" s="54">
        <v>28</v>
      </c>
      <c r="E5" s="50">
        <f t="shared" si="0"/>
        <v>54</v>
      </c>
    </row>
    <row r="6" spans="1:1024" ht="15.95" customHeight="1">
      <c r="A6" s="51" t="s">
        <v>51</v>
      </c>
      <c r="B6" s="54">
        <v>24</v>
      </c>
      <c r="C6" s="54">
        <v>24</v>
      </c>
      <c r="D6" s="54">
        <v>27</v>
      </c>
      <c r="E6" s="50">
        <f t="shared" si="0"/>
        <v>51</v>
      </c>
    </row>
    <row r="7" spans="1:1024" ht="15.95" customHeight="1">
      <c r="A7" s="51" t="s">
        <v>52</v>
      </c>
      <c r="B7" s="54">
        <v>40</v>
      </c>
      <c r="C7" s="54">
        <v>24</v>
      </c>
      <c r="D7" s="54">
        <v>41</v>
      </c>
      <c r="E7" s="50">
        <f t="shared" si="0"/>
        <v>65</v>
      </c>
    </row>
    <row r="8" spans="1:1024" ht="15.95" customHeight="1">
      <c r="A8" s="51" t="s">
        <v>53</v>
      </c>
      <c r="B8" s="54">
        <v>34</v>
      </c>
      <c r="C8" s="54">
        <v>23</v>
      </c>
      <c r="D8" s="54">
        <v>44</v>
      </c>
      <c r="E8" s="50">
        <f t="shared" si="0"/>
        <v>67</v>
      </c>
    </row>
    <row r="9" spans="1:1024" ht="15.95" customHeight="1">
      <c r="A9" s="51" t="s">
        <v>54</v>
      </c>
      <c r="B9" s="54">
        <v>28</v>
      </c>
      <c r="C9" s="54">
        <v>21</v>
      </c>
      <c r="D9" s="54">
        <v>26</v>
      </c>
      <c r="E9" s="50">
        <f t="shared" si="0"/>
        <v>47</v>
      </c>
    </row>
    <row r="10" spans="1:1024" ht="15.95" customHeight="1">
      <c r="A10" s="51" t="s">
        <v>55</v>
      </c>
      <c r="B10" s="54">
        <v>178</v>
      </c>
      <c r="C10" s="54">
        <v>207</v>
      </c>
      <c r="D10" s="54">
        <v>182</v>
      </c>
      <c r="E10" s="50">
        <f t="shared" si="0"/>
        <v>389</v>
      </c>
    </row>
    <row r="11" spans="1:1024" ht="15.95" customHeight="1">
      <c r="A11" s="51" t="s">
        <v>56</v>
      </c>
      <c r="B11" s="54">
        <v>34</v>
      </c>
      <c r="C11" s="54">
        <v>35</v>
      </c>
      <c r="D11" s="54">
        <v>30</v>
      </c>
      <c r="E11" s="50">
        <f t="shared" si="0"/>
        <v>65</v>
      </c>
    </row>
    <row r="12" spans="1:1024" ht="15.95" customHeight="1">
      <c r="A12" s="51" t="s">
        <v>57</v>
      </c>
      <c r="B12" s="54">
        <v>229</v>
      </c>
      <c r="C12" s="54">
        <v>259</v>
      </c>
      <c r="D12" s="54">
        <v>268</v>
      </c>
      <c r="E12" s="50">
        <f t="shared" si="0"/>
        <v>527</v>
      </c>
    </row>
    <row r="13" spans="1:1024" ht="15.95" customHeight="1">
      <c r="A13" s="51" t="s">
        <v>58</v>
      </c>
      <c r="B13" s="54">
        <v>44</v>
      </c>
      <c r="C13" s="54">
        <v>72</v>
      </c>
      <c r="D13" s="54">
        <v>69</v>
      </c>
      <c r="E13" s="50">
        <f t="shared" si="0"/>
        <v>141</v>
      </c>
    </row>
    <row r="14" spans="1:1024" ht="15.95" customHeight="1">
      <c r="A14" s="51" t="s">
        <v>59</v>
      </c>
      <c r="B14" s="54">
        <v>33</v>
      </c>
      <c r="C14" s="54">
        <v>40</v>
      </c>
      <c r="D14" s="54">
        <v>43</v>
      </c>
      <c r="E14" s="50">
        <f t="shared" si="0"/>
        <v>83</v>
      </c>
    </row>
    <row r="15" spans="1:1024" ht="15.95" customHeight="1">
      <c r="A15" s="51" t="s">
        <v>60</v>
      </c>
      <c r="B15" s="54">
        <v>120</v>
      </c>
      <c r="C15" s="54">
        <v>119</v>
      </c>
      <c r="D15" s="54">
        <v>144</v>
      </c>
      <c r="E15" s="50">
        <f t="shared" si="0"/>
        <v>263</v>
      </c>
    </row>
    <row r="16" spans="1:1024" ht="15.95" customHeight="1">
      <c r="A16" s="51" t="s">
        <v>61</v>
      </c>
      <c r="B16" s="54">
        <v>314</v>
      </c>
      <c r="C16" s="54">
        <v>328</v>
      </c>
      <c r="D16" s="54">
        <v>319</v>
      </c>
      <c r="E16" s="50">
        <f t="shared" si="0"/>
        <v>647</v>
      </c>
    </row>
    <row r="17" spans="1:5" ht="15.95" customHeight="1">
      <c r="A17" s="51" t="s">
        <v>62</v>
      </c>
      <c r="B17" s="54">
        <v>83</v>
      </c>
      <c r="C17" s="54">
        <v>66</v>
      </c>
      <c r="D17" s="54">
        <v>70</v>
      </c>
      <c r="E17" s="50">
        <f t="shared" si="0"/>
        <v>136</v>
      </c>
    </row>
    <row r="18" spans="1:5" ht="15.95" customHeight="1">
      <c r="A18" s="51" t="s">
        <v>63</v>
      </c>
      <c r="B18" s="54">
        <v>82</v>
      </c>
      <c r="C18" s="54">
        <v>85</v>
      </c>
      <c r="D18" s="54">
        <v>82</v>
      </c>
      <c r="E18" s="50">
        <f t="shared" si="0"/>
        <v>167</v>
      </c>
    </row>
    <row r="19" spans="1:5" ht="15.95" customHeight="1">
      <c r="A19" s="51" t="s">
        <v>64</v>
      </c>
      <c r="B19" s="54">
        <v>103</v>
      </c>
      <c r="C19" s="54">
        <v>97</v>
      </c>
      <c r="D19" s="54">
        <v>120</v>
      </c>
      <c r="E19" s="50">
        <f t="shared" si="0"/>
        <v>217</v>
      </c>
    </row>
    <row r="20" spans="1:5" ht="15.95" customHeight="1">
      <c r="A20" s="51" t="s">
        <v>65</v>
      </c>
      <c r="B20" s="54">
        <v>47</v>
      </c>
      <c r="C20" s="54">
        <v>56</v>
      </c>
      <c r="D20" s="54">
        <v>49</v>
      </c>
      <c r="E20" s="50">
        <f t="shared" si="0"/>
        <v>105</v>
      </c>
    </row>
    <row r="21" spans="1:5" ht="15.95" customHeight="1">
      <c r="A21" s="51" t="s">
        <v>66</v>
      </c>
      <c r="B21" s="54">
        <v>47</v>
      </c>
      <c r="C21" s="54">
        <v>43</v>
      </c>
      <c r="D21" s="54">
        <v>50</v>
      </c>
      <c r="E21" s="50">
        <f t="shared" si="0"/>
        <v>93</v>
      </c>
    </row>
    <row r="22" spans="1:5" ht="15.95" customHeight="1">
      <c r="A22" s="51" t="s">
        <v>67</v>
      </c>
      <c r="B22" s="54">
        <v>164</v>
      </c>
      <c r="C22" s="54">
        <v>168</v>
      </c>
      <c r="D22" s="54">
        <v>189</v>
      </c>
      <c r="E22" s="50">
        <f t="shared" si="0"/>
        <v>357</v>
      </c>
    </row>
    <row r="23" spans="1:5" ht="15.95" customHeight="1">
      <c r="A23" s="51" t="s">
        <v>68</v>
      </c>
      <c r="B23" s="54">
        <v>204</v>
      </c>
      <c r="C23" s="54">
        <v>212</v>
      </c>
      <c r="D23" s="54">
        <v>231</v>
      </c>
      <c r="E23" s="50">
        <f t="shared" si="0"/>
        <v>443</v>
      </c>
    </row>
    <row r="24" spans="1:5" ht="15.95" customHeight="1">
      <c r="A24" s="51" t="s">
        <v>69</v>
      </c>
      <c r="B24" s="54">
        <v>109</v>
      </c>
      <c r="C24" s="54">
        <v>108</v>
      </c>
      <c r="D24" s="54">
        <v>141</v>
      </c>
      <c r="E24" s="50">
        <f t="shared" si="0"/>
        <v>249</v>
      </c>
    </row>
    <row r="25" spans="1:5" ht="15.95" customHeight="1">
      <c r="A25" s="51" t="s">
        <v>70</v>
      </c>
      <c r="B25" s="54">
        <v>36</v>
      </c>
      <c r="C25" s="54">
        <v>45</v>
      </c>
      <c r="D25" s="54">
        <v>23</v>
      </c>
      <c r="E25" s="50">
        <f t="shared" si="0"/>
        <v>68</v>
      </c>
    </row>
    <row r="26" spans="1:5" ht="15.95" customHeight="1">
      <c r="A26" s="53" t="s">
        <v>71</v>
      </c>
      <c r="B26" s="54">
        <v>20</v>
      </c>
      <c r="C26" s="54">
        <v>41</v>
      </c>
      <c r="D26" s="54">
        <v>37</v>
      </c>
      <c r="E26" s="50">
        <f t="shared" si="0"/>
        <v>78</v>
      </c>
    </row>
    <row r="27" spans="1:5" ht="15.95" customHeight="1">
      <c r="A27" s="53" t="s">
        <v>72</v>
      </c>
      <c r="B27" s="54">
        <v>430</v>
      </c>
      <c r="C27" s="54">
        <v>308</v>
      </c>
      <c r="D27" s="54">
        <v>175</v>
      </c>
      <c r="E27" s="50">
        <f t="shared" si="0"/>
        <v>483</v>
      </c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2478</v>
      </c>
      <c r="C39" s="60">
        <f>SUM(C41-C40)</f>
        <v>2461</v>
      </c>
      <c r="D39" s="60">
        <f>SUM(D41-D40)</f>
        <v>2484</v>
      </c>
      <c r="E39" s="61">
        <f>SUM(E41-E40)</f>
        <v>4945</v>
      </c>
    </row>
    <row r="40" spans="1:5" ht="15.95" customHeight="1">
      <c r="A40" s="51" t="s">
        <v>47</v>
      </c>
      <c r="B40" s="62">
        <v>53</v>
      </c>
      <c r="C40" s="62">
        <v>47</v>
      </c>
      <c r="D40" s="62">
        <v>18</v>
      </c>
      <c r="E40" s="63">
        <f>SUM(C40:D40)</f>
        <v>65</v>
      </c>
    </row>
    <row r="41" spans="1:5" ht="15.95" customHeight="1">
      <c r="A41" s="64" t="s">
        <v>14</v>
      </c>
      <c r="B41" s="65">
        <f>SUM(B4:B38)</f>
        <v>2531</v>
      </c>
      <c r="C41" s="65">
        <f>SUM(C4:C38)</f>
        <v>2508</v>
      </c>
      <c r="D41" s="65">
        <f>SUM(D4:D38)</f>
        <v>2502</v>
      </c>
      <c r="E41" s="66">
        <f>SUM(E4:E38)</f>
        <v>5010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73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74</v>
      </c>
      <c r="B4" s="69">
        <v>167</v>
      </c>
      <c r="C4" s="69">
        <v>166</v>
      </c>
      <c r="D4" s="69">
        <v>174</v>
      </c>
      <c r="E4" s="50">
        <f t="shared" ref="E4:E39" si="0">C4+D4</f>
        <v>340</v>
      </c>
    </row>
    <row r="5" spans="1:1024" ht="15.95" customHeight="1">
      <c r="A5" s="51" t="s">
        <v>75</v>
      </c>
      <c r="B5" s="54">
        <v>170</v>
      </c>
      <c r="C5" s="54">
        <v>179</v>
      </c>
      <c r="D5" s="54">
        <v>199</v>
      </c>
      <c r="E5" s="50">
        <f t="shared" si="0"/>
        <v>378</v>
      </c>
    </row>
    <row r="6" spans="1:1024" ht="15.95" customHeight="1">
      <c r="A6" s="51" t="s">
        <v>76</v>
      </c>
      <c r="B6" s="54">
        <v>120</v>
      </c>
      <c r="C6" s="54">
        <v>145</v>
      </c>
      <c r="D6" s="54">
        <v>157</v>
      </c>
      <c r="E6" s="50">
        <f t="shared" si="0"/>
        <v>302</v>
      </c>
    </row>
    <row r="7" spans="1:1024" ht="15.95" customHeight="1">
      <c r="A7" s="51" t="s">
        <v>77</v>
      </c>
      <c r="B7" s="54">
        <v>72</v>
      </c>
      <c r="C7" s="54">
        <v>49</v>
      </c>
      <c r="D7" s="54">
        <v>86</v>
      </c>
      <c r="E7" s="50">
        <f t="shared" si="0"/>
        <v>135</v>
      </c>
    </row>
    <row r="8" spans="1:1024" ht="15.95" customHeight="1">
      <c r="A8" s="51" t="s">
        <v>78</v>
      </c>
      <c r="B8" s="54">
        <v>82</v>
      </c>
      <c r="C8" s="54">
        <v>68</v>
      </c>
      <c r="D8" s="54">
        <v>85</v>
      </c>
      <c r="E8" s="50">
        <f t="shared" si="0"/>
        <v>153</v>
      </c>
    </row>
    <row r="9" spans="1:1024" ht="15.95" customHeight="1">
      <c r="A9" s="51" t="s">
        <v>79</v>
      </c>
      <c r="B9" s="54">
        <v>45</v>
      </c>
      <c r="C9" s="54">
        <v>40</v>
      </c>
      <c r="D9" s="54">
        <v>65</v>
      </c>
      <c r="E9" s="50">
        <f t="shared" si="0"/>
        <v>105</v>
      </c>
    </row>
    <row r="10" spans="1:1024" ht="15.95" customHeight="1">
      <c r="A10" s="51" t="s">
        <v>80</v>
      </c>
      <c r="B10" s="54">
        <v>225</v>
      </c>
      <c r="C10" s="54">
        <v>234</v>
      </c>
      <c r="D10" s="54">
        <v>251</v>
      </c>
      <c r="E10" s="50">
        <f t="shared" si="0"/>
        <v>485</v>
      </c>
    </row>
    <row r="11" spans="1:1024" ht="15.95" customHeight="1">
      <c r="A11" s="51" t="s">
        <v>81</v>
      </c>
      <c r="B11" s="54">
        <v>272</v>
      </c>
      <c r="C11" s="54">
        <v>244</v>
      </c>
      <c r="D11" s="54">
        <v>305</v>
      </c>
      <c r="E11" s="50">
        <f t="shared" si="0"/>
        <v>549</v>
      </c>
    </row>
    <row r="12" spans="1:1024" ht="15.95" customHeight="1">
      <c r="A12" s="51" t="s">
        <v>82</v>
      </c>
      <c r="B12" s="54">
        <v>199</v>
      </c>
      <c r="C12" s="54">
        <v>133</v>
      </c>
      <c r="D12" s="54">
        <v>210</v>
      </c>
      <c r="E12" s="50">
        <f t="shared" si="0"/>
        <v>343</v>
      </c>
    </row>
    <row r="13" spans="1:1024" ht="15.95" customHeight="1">
      <c r="A13" s="51" t="s">
        <v>83</v>
      </c>
      <c r="B13" s="54">
        <v>20</v>
      </c>
      <c r="C13" s="54">
        <v>23</v>
      </c>
      <c r="D13" s="54">
        <v>23</v>
      </c>
      <c r="E13" s="50">
        <f t="shared" si="0"/>
        <v>46</v>
      </c>
    </row>
    <row r="14" spans="1:1024" ht="15.95" customHeight="1">
      <c r="A14" s="51" t="s">
        <v>84</v>
      </c>
      <c r="B14" s="54">
        <v>173</v>
      </c>
      <c r="C14" s="54">
        <v>185</v>
      </c>
      <c r="D14" s="54">
        <v>208</v>
      </c>
      <c r="E14" s="50">
        <f t="shared" si="0"/>
        <v>393</v>
      </c>
    </row>
    <row r="15" spans="1:1024" ht="15.95" customHeight="1">
      <c r="A15" s="51" t="s">
        <v>85</v>
      </c>
      <c r="B15" s="54">
        <v>70</v>
      </c>
      <c r="C15" s="54">
        <v>49</v>
      </c>
      <c r="D15" s="54">
        <v>47</v>
      </c>
      <c r="E15" s="50">
        <f t="shared" si="0"/>
        <v>96</v>
      </c>
    </row>
    <row r="16" spans="1:1024" ht="15.95" customHeight="1">
      <c r="A16" s="51" t="s">
        <v>86</v>
      </c>
      <c r="B16" s="54">
        <v>100</v>
      </c>
      <c r="C16" s="54">
        <v>90</v>
      </c>
      <c r="D16" s="54">
        <v>146</v>
      </c>
      <c r="E16" s="50">
        <f t="shared" si="0"/>
        <v>236</v>
      </c>
    </row>
    <row r="17" spans="1:5" ht="15.95" customHeight="1">
      <c r="A17" s="51" t="s">
        <v>87</v>
      </c>
      <c r="B17" s="54">
        <v>248</v>
      </c>
      <c r="C17" s="54">
        <v>240</v>
      </c>
      <c r="D17" s="54">
        <v>299</v>
      </c>
      <c r="E17" s="50">
        <f t="shared" si="0"/>
        <v>539</v>
      </c>
    </row>
    <row r="18" spans="1:5" ht="15.95" customHeight="1">
      <c r="A18" s="51" t="s">
        <v>88</v>
      </c>
      <c r="B18" s="54">
        <v>209</v>
      </c>
      <c r="C18" s="54">
        <v>224</v>
      </c>
      <c r="D18" s="54">
        <v>238</v>
      </c>
      <c r="E18" s="50">
        <f t="shared" si="0"/>
        <v>462</v>
      </c>
    </row>
    <row r="19" spans="1:5" ht="15.95" customHeight="1">
      <c r="A19" s="51" t="s">
        <v>89</v>
      </c>
      <c r="B19" s="54">
        <v>127</v>
      </c>
      <c r="C19" s="54">
        <v>127</v>
      </c>
      <c r="D19" s="54">
        <v>137</v>
      </c>
      <c r="E19" s="50">
        <f t="shared" si="0"/>
        <v>264</v>
      </c>
    </row>
    <row r="20" spans="1:5" ht="15.95" customHeight="1">
      <c r="A20" s="51" t="s">
        <v>90</v>
      </c>
      <c r="B20" s="54">
        <v>166</v>
      </c>
      <c r="C20" s="54">
        <v>174</v>
      </c>
      <c r="D20" s="54">
        <v>204</v>
      </c>
      <c r="E20" s="50">
        <f t="shared" si="0"/>
        <v>378</v>
      </c>
    </row>
    <row r="21" spans="1:5" ht="15.95" customHeight="1">
      <c r="A21" s="51" t="s">
        <v>91</v>
      </c>
      <c r="B21" s="54">
        <v>52</v>
      </c>
      <c r="C21" s="54">
        <v>13</v>
      </c>
      <c r="D21" s="54">
        <v>39</v>
      </c>
      <c r="E21" s="50">
        <f t="shared" si="0"/>
        <v>52</v>
      </c>
    </row>
    <row r="22" spans="1:5" ht="15.95" customHeight="1">
      <c r="A22" s="51" t="s">
        <v>92</v>
      </c>
      <c r="B22" s="54">
        <v>68</v>
      </c>
      <c r="C22" s="54">
        <v>68</v>
      </c>
      <c r="D22" s="54">
        <v>76</v>
      </c>
      <c r="E22" s="50">
        <f t="shared" si="0"/>
        <v>144</v>
      </c>
    </row>
    <row r="23" spans="1:5" ht="15.95" customHeight="1">
      <c r="A23" s="51" t="s">
        <v>93</v>
      </c>
      <c r="B23" s="54">
        <v>62</v>
      </c>
      <c r="C23" s="54">
        <v>68</v>
      </c>
      <c r="D23" s="54">
        <v>79</v>
      </c>
      <c r="E23" s="50">
        <f t="shared" si="0"/>
        <v>147</v>
      </c>
    </row>
    <row r="24" spans="1:5" ht="15.95" customHeight="1">
      <c r="A24" s="51" t="s">
        <v>94</v>
      </c>
      <c r="B24" s="54">
        <v>100</v>
      </c>
      <c r="C24" s="54">
        <v>98</v>
      </c>
      <c r="D24" s="54">
        <v>107</v>
      </c>
      <c r="E24" s="50">
        <f t="shared" si="0"/>
        <v>205</v>
      </c>
    </row>
    <row r="25" spans="1:5" ht="15.95" customHeight="1">
      <c r="A25" s="51" t="s">
        <v>95</v>
      </c>
      <c r="B25" s="54">
        <v>23</v>
      </c>
      <c r="C25" s="54">
        <v>16</v>
      </c>
      <c r="D25" s="54">
        <v>7</v>
      </c>
      <c r="E25" s="50">
        <f t="shared" si="0"/>
        <v>23</v>
      </c>
    </row>
    <row r="26" spans="1:5" ht="15.95" customHeight="1">
      <c r="A26" s="51" t="s">
        <v>96</v>
      </c>
      <c r="B26" s="54">
        <v>138</v>
      </c>
      <c r="C26" s="54">
        <v>143</v>
      </c>
      <c r="D26" s="54">
        <v>152</v>
      </c>
      <c r="E26" s="50">
        <f t="shared" si="0"/>
        <v>295</v>
      </c>
    </row>
    <row r="27" spans="1:5" ht="15.95" customHeight="1">
      <c r="A27" s="51" t="s">
        <v>97</v>
      </c>
      <c r="B27" s="54">
        <v>33</v>
      </c>
      <c r="C27" s="54">
        <v>29</v>
      </c>
      <c r="D27" s="54">
        <v>30</v>
      </c>
      <c r="E27" s="50">
        <f t="shared" si="0"/>
        <v>59</v>
      </c>
    </row>
    <row r="28" spans="1:5" ht="15.95" customHeight="1">
      <c r="A28" s="51" t="s">
        <v>98</v>
      </c>
      <c r="B28" s="54">
        <v>121</v>
      </c>
      <c r="C28" s="54">
        <v>124</v>
      </c>
      <c r="D28" s="54">
        <v>147</v>
      </c>
      <c r="E28" s="50">
        <f t="shared" si="0"/>
        <v>271</v>
      </c>
    </row>
    <row r="29" spans="1:5" ht="15.95" customHeight="1">
      <c r="A29" s="51" t="s">
        <v>99</v>
      </c>
      <c r="B29" s="54">
        <v>70</v>
      </c>
      <c r="C29" s="54">
        <v>54</v>
      </c>
      <c r="D29" s="54">
        <v>76</v>
      </c>
      <c r="E29" s="50">
        <f t="shared" si="0"/>
        <v>130</v>
      </c>
    </row>
    <row r="30" spans="1:5" ht="15.95" customHeight="1">
      <c r="A30" s="51" t="s">
        <v>100</v>
      </c>
      <c r="B30" s="54">
        <v>39</v>
      </c>
      <c r="C30" s="54">
        <v>33</v>
      </c>
      <c r="D30" s="54">
        <v>43</v>
      </c>
      <c r="E30" s="50">
        <f t="shared" si="0"/>
        <v>76</v>
      </c>
    </row>
    <row r="31" spans="1:5" ht="15.95" customHeight="1">
      <c r="A31" s="51" t="s">
        <v>101</v>
      </c>
      <c r="B31" s="54">
        <v>19</v>
      </c>
      <c r="C31" s="54">
        <v>16</v>
      </c>
      <c r="D31" s="54">
        <v>19</v>
      </c>
      <c r="E31" s="50">
        <f t="shared" si="0"/>
        <v>35</v>
      </c>
    </row>
    <row r="32" spans="1:5" ht="15.95" customHeight="1">
      <c r="A32" s="51" t="s">
        <v>102</v>
      </c>
      <c r="B32" s="54">
        <v>36</v>
      </c>
      <c r="C32" s="54">
        <v>30</v>
      </c>
      <c r="D32" s="54">
        <v>33</v>
      </c>
      <c r="E32" s="50">
        <f t="shared" si="0"/>
        <v>63</v>
      </c>
    </row>
    <row r="33" spans="1:5" ht="15.95" customHeight="1">
      <c r="A33" s="51" t="s">
        <v>103</v>
      </c>
      <c r="B33" s="54">
        <v>65</v>
      </c>
      <c r="C33" s="54">
        <v>55</v>
      </c>
      <c r="D33" s="54">
        <v>61</v>
      </c>
      <c r="E33" s="50">
        <f t="shared" si="0"/>
        <v>116</v>
      </c>
    </row>
    <row r="34" spans="1:5" ht="15.95" customHeight="1">
      <c r="A34" s="51" t="s">
        <v>104</v>
      </c>
      <c r="B34" s="54">
        <v>95</v>
      </c>
      <c r="C34" s="54">
        <v>100</v>
      </c>
      <c r="D34" s="54">
        <v>124</v>
      </c>
      <c r="E34" s="50">
        <f t="shared" si="0"/>
        <v>224</v>
      </c>
    </row>
    <row r="35" spans="1:5" ht="15.95" customHeight="1">
      <c r="A35" s="51" t="s">
        <v>105</v>
      </c>
      <c r="B35" s="54">
        <v>32</v>
      </c>
      <c r="C35" s="54">
        <v>23</v>
      </c>
      <c r="D35" s="54">
        <v>31</v>
      </c>
      <c r="E35" s="50">
        <f t="shared" si="0"/>
        <v>54</v>
      </c>
    </row>
    <row r="36" spans="1:5" ht="15.95" customHeight="1">
      <c r="A36" s="51" t="s">
        <v>106</v>
      </c>
      <c r="B36" s="54">
        <v>154</v>
      </c>
      <c r="C36" s="54">
        <v>185</v>
      </c>
      <c r="D36" s="54">
        <v>172</v>
      </c>
      <c r="E36" s="50">
        <f t="shared" si="0"/>
        <v>357</v>
      </c>
    </row>
    <row r="37" spans="1:5" ht="15.95" customHeight="1">
      <c r="A37" s="51" t="s">
        <v>107</v>
      </c>
      <c r="B37" s="54">
        <v>57</v>
      </c>
      <c r="C37" s="54">
        <v>57</v>
      </c>
      <c r="D37" s="54">
        <v>61</v>
      </c>
      <c r="E37" s="50">
        <f t="shared" si="0"/>
        <v>118</v>
      </c>
    </row>
    <row r="38" spans="1:5" ht="15.95" customHeight="1">
      <c r="A38" s="51" t="s">
        <v>108</v>
      </c>
      <c r="B38" s="54">
        <v>52</v>
      </c>
      <c r="C38" s="54">
        <v>88</v>
      </c>
      <c r="D38" s="54">
        <v>91</v>
      </c>
      <c r="E38" s="50">
        <f t="shared" si="0"/>
        <v>179</v>
      </c>
    </row>
    <row r="39" spans="1:5" ht="15.95" customHeight="1">
      <c r="A39" s="53" t="s">
        <v>109</v>
      </c>
      <c r="B39" s="54">
        <v>349</v>
      </c>
      <c r="C39" s="54">
        <v>276</v>
      </c>
      <c r="D39" s="54">
        <v>187</v>
      </c>
      <c r="E39" s="50">
        <f t="shared" si="0"/>
        <v>463</v>
      </c>
    </row>
    <row r="40" spans="1:5" ht="15.95" customHeight="1">
      <c r="A40" s="56"/>
      <c r="B40" s="57"/>
      <c r="C40" s="57"/>
      <c r="D40" s="57"/>
      <c r="E40" s="58"/>
    </row>
    <row r="41" spans="1:5" ht="15.95" customHeight="1">
      <c r="A41" s="59" t="s">
        <v>46</v>
      </c>
      <c r="B41" s="60">
        <f>SUM(B43-B42)</f>
        <v>3964</v>
      </c>
      <c r="C41" s="60">
        <f>SUM(C43-C42)</f>
        <v>3785</v>
      </c>
      <c r="D41" s="60">
        <f>SUM(D43-D42)</f>
        <v>4325</v>
      </c>
      <c r="E41" s="61">
        <f>SUM(E43-E42)</f>
        <v>8110</v>
      </c>
    </row>
    <row r="42" spans="1:5" ht="15.95" customHeight="1">
      <c r="A42" s="51" t="s">
        <v>47</v>
      </c>
      <c r="B42" s="62">
        <v>66</v>
      </c>
      <c r="C42" s="62">
        <v>61</v>
      </c>
      <c r="D42" s="62">
        <v>44</v>
      </c>
      <c r="E42" s="63">
        <f>SUM(C42:D42)</f>
        <v>105</v>
      </c>
    </row>
    <row r="43" spans="1:5" ht="15.95" customHeight="1">
      <c r="A43" s="64" t="s">
        <v>14</v>
      </c>
      <c r="B43" s="65">
        <f>SUM(B4:B40)</f>
        <v>4030</v>
      </c>
      <c r="C43" s="65">
        <f>SUM(C4:C40)</f>
        <v>3846</v>
      </c>
      <c r="D43" s="65">
        <f>SUM(D4:D40)</f>
        <v>4369</v>
      </c>
      <c r="E43" s="66">
        <f>SUM(E4:E40)</f>
        <v>8215</v>
      </c>
    </row>
    <row r="44" spans="1:5" ht="15.95" customHeight="1">
      <c r="A44" s="67"/>
      <c r="B44" s="68"/>
      <c r="C44" s="68"/>
      <c r="D44" s="68"/>
      <c r="E44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110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111</v>
      </c>
      <c r="B4" s="69">
        <v>161</v>
      </c>
      <c r="C4" s="69">
        <v>159</v>
      </c>
      <c r="D4" s="69">
        <v>187</v>
      </c>
      <c r="E4" s="50">
        <f t="shared" ref="E4:E36" si="0">C4+D4</f>
        <v>346</v>
      </c>
    </row>
    <row r="5" spans="1:1024" ht="15.95" customHeight="1">
      <c r="A5" s="51" t="s">
        <v>112</v>
      </c>
      <c r="B5" s="54">
        <v>85</v>
      </c>
      <c r="C5" s="54">
        <v>67</v>
      </c>
      <c r="D5" s="54">
        <v>78</v>
      </c>
      <c r="E5" s="50">
        <f t="shared" si="0"/>
        <v>145</v>
      </c>
    </row>
    <row r="6" spans="1:1024" ht="15.95" customHeight="1">
      <c r="A6" s="51" t="s">
        <v>113</v>
      </c>
      <c r="B6" s="54">
        <v>251</v>
      </c>
      <c r="C6" s="54">
        <v>232</v>
      </c>
      <c r="D6" s="54">
        <v>272</v>
      </c>
      <c r="E6" s="50">
        <f t="shared" si="0"/>
        <v>504</v>
      </c>
    </row>
    <row r="7" spans="1:1024" ht="15.95" customHeight="1">
      <c r="A7" s="51" t="s">
        <v>114</v>
      </c>
      <c r="B7" s="54">
        <v>70</v>
      </c>
      <c r="C7" s="54">
        <v>60</v>
      </c>
      <c r="D7" s="54">
        <v>83</v>
      </c>
      <c r="E7" s="50">
        <f t="shared" si="0"/>
        <v>143</v>
      </c>
    </row>
    <row r="8" spans="1:1024" ht="15.95" customHeight="1">
      <c r="A8" s="51" t="s">
        <v>115</v>
      </c>
      <c r="B8" s="54">
        <v>65</v>
      </c>
      <c r="C8" s="54">
        <v>62</v>
      </c>
      <c r="D8" s="54">
        <v>82</v>
      </c>
      <c r="E8" s="50">
        <f t="shared" si="0"/>
        <v>144</v>
      </c>
    </row>
    <row r="9" spans="1:1024" ht="15.95" customHeight="1">
      <c r="A9" s="51" t="s">
        <v>116</v>
      </c>
      <c r="B9" s="54">
        <v>9</v>
      </c>
      <c r="C9" s="54">
        <v>3</v>
      </c>
      <c r="D9" s="54">
        <v>7</v>
      </c>
      <c r="E9" s="50">
        <f t="shared" si="0"/>
        <v>10</v>
      </c>
    </row>
    <row r="10" spans="1:1024" ht="15.95" customHeight="1">
      <c r="A10" s="51" t="s">
        <v>117</v>
      </c>
      <c r="B10" s="54">
        <v>57</v>
      </c>
      <c r="C10" s="54">
        <v>11</v>
      </c>
      <c r="D10" s="54">
        <v>46</v>
      </c>
      <c r="E10" s="50">
        <f t="shared" si="0"/>
        <v>57</v>
      </c>
    </row>
    <row r="11" spans="1:1024" ht="15.95" customHeight="1">
      <c r="A11" s="51" t="s">
        <v>118</v>
      </c>
      <c r="B11" s="54">
        <v>155</v>
      </c>
      <c r="C11" s="54">
        <v>156</v>
      </c>
      <c r="D11" s="54">
        <v>188</v>
      </c>
      <c r="E11" s="50">
        <f t="shared" si="0"/>
        <v>344</v>
      </c>
    </row>
    <row r="12" spans="1:1024" ht="15.95" customHeight="1">
      <c r="A12" s="51" t="s">
        <v>119</v>
      </c>
      <c r="B12" s="54">
        <v>48</v>
      </c>
      <c r="C12" s="54">
        <v>56</v>
      </c>
      <c r="D12" s="54">
        <v>53</v>
      </c>
      <c r="E12" s="50">
        <f t="shared" si="0"/>
        <v>109</v>
      </c>
    </row>
    <row r="13" spans="1:1024" ht="15.95" customHeight="1">
      <c r="A13" s="51" t="s">
        <v>120</v>
      </c>
      <c r="B13" s="54">
        <v>252</v>
      </c>
      <c r="C13" s="54">
        <v>218</v>
      </c>
      <c r="D13" s="54">
        <v>251</v>
      </c>
      <c r="E13" s="50">
        <f t="shared" si="0"/>
        <v>469</v>
      </c>
    </row>
    <row r="14" spans="1:1024" ht="15.95" customHeight="1">
      <c r="A14" s="51" t="s">
        <v>121</v>
      </c>
      <c r="B14" s="54">
        <v>49</v>
      </c>
      <c r="C14" s="54">
        <v>71</v>
      </c>
      <c r="D14" s="54">
        <v>72</v>
      </c>
      <c r="E14" s="50">
        <f t="shared" si="0"/>
        <v>143</v>
      </c>
    </row>
    <row r="15" spans="1:1024" ht="15.95" customHeight="1">
      <c r="A15" s="51" t="s">
        <v>122</v>
      </c>
      <c r="B15" s="54">
        <v>316</v>
      </c>
      <c r="C15" s="54">
        <v>365</v>
      </c>
      <c r="D15" s="54">
        <v>365</v>
      </c>
      <c r="E15" s="50">
        <f t="shared" si="0"/>
        <v>730</v>
      </c>
    </row>
    <row r="16" spans="1:1024" ht="15.95" customHeight="1">
      <c r="A16" s="51" t="s">
        <v>123</v>
      </c>
      <c r="B16" s="54">
        <v>271</v>
      </c>
      <c r="C16" s="54">
        <v>326</v>
      </c>
      <c r="D16" s="54">
        <v>320</v>
      </c>
      <c r="E16" s="50">
        <f t="shared" si="0"/>
        <v>646</v>
      </c>
    </row>
    <row r="17" spans="1:5" ht="15.95" customHeight="1">
      <c r="A17" s="51" t="s">
        <v>124</v>
      </c>
      <c r="B17" s="54">
        <v>46</v>
      </c>
      <c r="C17" s="54">
        <v>37</v>
      </c>
      <c r="D17" s="54">
        <v>36</v>
      </c>
      <c r="E17" s="50">
        <f t="shared" si="0"/>
        <v>73</v>
      </c>
    </row>
    <row r="18" spans="1:5" ht="15.95" customHeight="1">
      <c r="A18" s="51" t="s">
        <v>125</v>
      </c>
      <c r="B18" s="54">
        <v>78</v>
      </c>
      <c r="C18" s="54">
        <v>60</v>
      </c>
      <c r="D18" s="54">
        <v>100</v>
      </c>
      <c r="E18" s="50">
        <f t="shared" si="0"/>
        <v>160</v>
      </c>
    </row>
    <row r="19" spans="1:5" ht="15.95" customHeight="1">
      <c r="A19" s="53" t="s">
        <v>126</v>
      </c>
      <c r="B19" s="54">
        <v>41</v>
      </c>
      <c r="C19" s="54">
        <v>35</v>
      </c>
      <c r="D19" s="54">
        <v>45</v>
      </c>
      <c r="E19" s="50">
        <f t="shared" si="0"/>
        <v>80</v>
      </c>
    </row>
    <row r="20" spans="1:5" ht="15.95" customHeight="1">
      <c r="A20" s="51" t="s">
        <v>127</v>
      </c>
      <c r="B20" s="54">
        <v>57</v>
      </c>
      <c r="C20" s="54">
        <v>50</v>
      </c>
      <c r="D20" s="54">
        <v>69</v>
      </c>
      <c r="E20" s="50">
        <f t="shared" si="0"/>
        <v>119</v>
      </c>
    </row>
    <row r="21" spans="1:5" ht="15.95" customHeight="1">
      <c r="A21" s="51" t="s">
        <v>128</v>
      </c>
      <c r="B21" s="54">
        <v>35</v>
      </c>
      <c r="C21" s="54">
        <v>30</v>
      </c>
      <c r="D21" s="54">
        <v>38</v>
      </c>
      <c r="E21" s="50">
        <f t="shared" si="0"/>
        <v>68</v>
      </c>
    </row>
    <row r="22" spans="1:5" ht="15.95" customHeight="1">
      <c r="A22" s="51" t="s">
        <v>129</v>
      </c>
      <c r="B22" s="54">
        <v>42</v>
      </c>
      <c r="C22" s="54">
        <v>29</v>
      </c>
      <c r="D22" s="54">
        <v>38</v>
      </c>
      <c r="E22" s="50">
        <f t="shared" si="0"/>
        <v>67</v>
      </c>
    </row>
    <row r="23" spans="1:5" ht="15.95" customHeight="1">
      <c r="A23" s="51" t="s">
        <v>130</v>
      </c>
      <c r="B23" s="54">
        <v>14</v>
      </c>
      <c r="C23" s="54">
        <v>12</v>
      </c>
      <c r="D23" s="54">
        <v>15</v>
      </c>
      <c r="E23" s="50">
        <f t="shared" si="0"/>
        <v>27</v>
      </c>
    </row>
    <row r="24" spans="1:5" ht="15.95" customHeight="1">
      <c r="A24" s="51" t="s">
        <v>131</v>
      </c>
      <c r="B24" s="54">
        <v>21</v>
      </c>
      <c r="C24" s="54">
        <v>25</v>
      </c>
      <c r="D24" s="54">
        <v>23</v>
      </c>
      <c r="E24" s="50">
        <f t="shared" si="0"/>
        <v>48</v>
      </c>
    </row>
    <row r="25" spans="1:5" ht="15.95" customHeight="1">
      <c r="A25" s="51" t="s">
        <v>132</v>
      </c>
      <c r="B25" s="54">
        <v>13</v>
      </c>
      <c r="C25" s="54">
        <v>8</v>
      </c>
      <c r="D25" s="54">
        <v>17</v>
      </c>
      <c r="E25" s="50">
        <f t="shared" si="0"/>
        <v>25</v>
      </c>
    </row>
    <row r="26" spans="1:5" ht="15.95" customHeight="1">
      <c r="A26" s="51" t="s">
        <v>133</v>
      </c>
      <c r="B26" s="54">
        <v>75</v>
      </c>
      <c r="C26" s="54">
        <v>78</v>
      </c>
      <c r="D26" s="54">
        <v>76</v>
      </c>
      <c r="E26" s="50">
        <f t="shared" si="0"/>
        <v>154</v>
      </c>
    </row>
    <row r="27" spans="1:5" ht="15.95" customHeight="1">
      <c r="A27" s="51" t="s">
        <v>134</v>
      </c>
      <c r="B27" s="54">
        <v>74</v>
      </c>
      <c r="C27" s="54">
        <v>71</v>
      </c>
      <c r="D27" s="54">
        <v>80</v>
      </c>
      <c r="E27" s="50">
        <f t="shared" si="0"/>
        <v>151</v>
      </c>
    </row>
    <row r="28" spans="1:5" ht="15.95" customHeight="1">
      <c r="A28" s="51" t="s">
        <v>135</v>
      </c>
      <c r="B28" s="54">
        <v>5</v>
      </c>
      <c r="C28" s="54">
        <v>3</v>
      </c>
      <c r="D28" s="54">
        <v>6</v>
      </c>
      <c r="E28" s="50">
        <f t="shared" si="0"/>
        <v>9</v>
      </c>
    </row>
    <row r="29" spans="1:5" ht="15.95" customHeight="1">
      <c r="A29" s="51" t="s">
        <v>136</v>
      </c>
      <c r="B29" s="54">
        <v>4</v>
      </c>
      <c r="C29" s="54">
        <v>4</v>
      </c>
      <c r="D29" s="54">
        <v>3</v>
      </c>
      <c r="E29" s="50">
        <f t="shared" si="0"/>
        <v>7</v>
      </c>
    </row>
    <row r="30" spans="1:5" ht="15.95" customHeight="1">
      <c r="A30" s="51" t="s">
        <v>137</v>
      </c>
      <c r="B30" s="54">
        <v>17</v>
      </c>
      <c r="C30" s="54">
        <v>18</v>
      </c>
      <c r="D30" s="54">
        <v>15</v>
      </c>
      <c r="E30" s="50">
        <f t="shared" si="0"/>
        <v>33</v>
      </c>
    </row>
    <row r="31" spans="1:5" ht="15.95" customHeight="1">
      <c r="A31" s="51" t="s">
        <v>138</v>
      </c>
      <c r="B31" s="54">
        <v>1</v>
      </c>
      <c r="C31" s="54">
        <v>1</v>
      </c>
      <c r="D31" s="54">
        <v>0</v>
      </c>
      <c r="E31" s="50">
        <f t="shared" si="0"/>
        <v>1</v>
      </c>
    </row>
    <row r="32" spans="1:5" ht="15.95" customHeight="1">
      <c r="A32" s="51" t="s">
        <v>139</v>
      </c>
      <c r="B32" s="54">
        <v>16</v>
      </c>
      <c r="C32" s="54">
        <v>16</v>
      </c>
      <c r="D32" s="54">
        <v>17</v>
      </c>
      <c r="E32" s="50">
        <f t="shared" si="0"/>
        <v>33</v>
      </c>
    </row>
    <row r="33" spans="1:5" ht="15.95" customHeight="1">
      <c r="A33" s="51" t="s">
        <v>140</v>
      </c>
      <c r="B33" s="54">
        <v>126</v>
      </c>
      <c r="C33" s="54">
        <v>115</v>
      </c>
      <c r="D33" s="54">
        <v>128</v>
      </c>
      <c r="E33" s="50">
        <f t="shared" si="0"/>
        <v>243</v>
      </c>
    </row>
    <row r="34" spans="1:5" ht="15.95" customHeight="1">
      <c r="A34" s="51" t="s">
        <v>141</v>
      </c>
      <c r="B34" s="54">
        <v>100</v>
      </c>
      <c r="C34" s="54">
        <v>101</v>
      </c>
      <c r="D34" s="54">
        <v>115</v>
      </c>
      <c r="E34" s="50">
        <f t="shared" si="0"/>
        <v>216</v>
      </c>
    </row>
    <row r="35" spans="1:5" ht="15.95" customHeight="1">
      <c r="A35" s="51" t="s">
        <v>142</v>
      </c>
      <c r="B35" s="54">
        <v>88</v>
      </c>
      <c r="C35" s="54">
        <v>105</v>
      </c>
      <c r="D35" s="54">
        <v>109</v>
      </c>
      <c r="E35" s="50">
        <f t="shared" si="0"/>
        <v>214</v>
      </c>
    </row>
    <row r="36" spans="1:5" ht="15.95" customHeight="1">
      <c r="A36" s="70" t="s">
        <v>143</v>
      </c>
      <c r="B36" s="54">
        <v>252</v>
      </c>
      <c r="C36" s="54">
        <v>210</v>
      </c>
      <c r="D36" s="54">
        <v>227</v>
      </c>
      <c r="E36" s="50">
        <f t="shared" si="0"/>
        <v>437</v>
      </c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2858</v>
      </c>
      <c r="C39" s="60">
        <f>SUM(C41-C40)</f>
        <v>2772</v>
      </c>
      <c r="D39" s="60">
        <f>SUM(D41-D40)</f>
        <v>3133</v>
      </c>
      <c r="E39" s="61">
        <f>SUM(E41-E40)</f>
        <v>5905</v>
      </c>
    </row>
    <row r="40" spans="1:5" ht="15.95" customHeight="1">
      <c r="A40" s="51" t="s">
        <v>47</v>
      </c>
      <c r="B40" s="62">
        <v>36</v>
      </c>
      <c r="C40" s="62">
        <v>22</v>
      </c>
      <c r="D40" s="62">
        <v>28</v>
      </c>
      <c r="E40" s="63">
        <f>SUM(C40:D40)</f>
        <v>50</v>
      </c>
    </row>
    <row r="41" spans="1:5" ht="15.95" customHeight="1">
      <c r="A41" s="64" t="s">
        <v>14</v>
      </c>
      <c r="B41" s="65">
        <f>SUM(B4:B38)</f>
        <v>2894</v>
      </c>
      <c r="C41" s="65">
        <f>SUM(C4:C38)</f>
        <v>2794</v>
      </c>
      <c r="D41" s="65">
        <f>SUM(D4:D38)</f>
        <v>3161</v>
      </c>
      <c r="E41" s="66">
        <f>SUM(E4:E38)</f>
        <v>5955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145</v>
      </c>
      <c r="B4" s="69">
        <v>153</v>
      </c>
      <c r="C4" s="69">
        <v>135</v>
      </c>
      <c r="D4" s="69">
        <v>172</v>
      </c>
      <c r="E4" s="50">
        <f t="shared" ref="E4:E19" si="0">C4+D4</f>
        <v>307</v>
      </c>
    </row>
    <row r="5" spans="1:1024" ht="15.95" customHeight="1">
      <c r="A5" s="51" t="s">
        <v>146</v>
      </c>
      <c r="B5" s="54">
        <v>296</v>
      </c>
      <c r="C5" s="54">
        <v>325</v>
      </c>
      <c r="D5" s="54">
        <v>362</v>
      </c>
      <c r="E5" s="50">
        <f t="shared" si="0"/>
        <v>687</v>
      </c>
    </row>
    <row r="6" spans="1:1024" ht="15.95" customHeight="1">
      <c r="A6" s="51" t="s">
        <v>147</v>
      </c>
      <c r="B6" s="54">
        <v>104</v>
      </c>
      <c r="C6" s="54">
        <v>111</v>
      </c>
      <c r="D6" s="54">
        <v>111</v>
      </c>
      <c r="E6" s="50">
        <f t="shared" si="0"/>
        <v>222</v>
      </c>
    </row>
    <row r="7" spans="1:1024" ht="15.95" customHeight="1">
      <c r="A7" s="51" t="s">
        <v>148</v>
      </c>
      <c r="B7" s="54">
        <v>162</v>
      </c>
      <c r="C7" s="54">
        <v>200</v>
      </c>
      <c r="D7" s="54">
        <v>202</v>
      </c>
      <c r="E7" s="50">
        <f t="shared" si="0"/>
        <v>402</v>
      </c>
    </row>
    <row r="8" spans="1:1024" ht="15.95" customHeight="1">
      <c r="A8" s="51" t="s">
        <v>149</v>
      </c>
      <c r="B8" s="54">
        <v>27</v>
      </c>
      <c r="C8" s="54">
        <v>24</v>
      </c>
      <c r="D8" s="54">
        <v>36</v>
      </c>
      <c r="E8" s="50">
        <f t="shared" si="0"/>
        <v>60</v>
      </c>
    </row>
    <row r="9" spans="1:1024" ht="15.95" customHeight="1">
      <c r="A9" s="51" t="s">
        <v>150</v>
      </c>
      <c r="B9" s="54">
        <v>83</v>
      </c>
      <c r="C9" s="54">
        <v>85</v>
      </c>
      <c r="D9" s="54">
        <v>99</v>
      </c>
      <c r="E9" s="50">
        <f t="shared" si="0"/>
        <v>184</v>
      </c>
    </row>
    <row r="10" spans="1:1024" ht="15.95" customHeight="1">
      <c r="A10" s="51" t="s">
        <v>151</v>
      </c>
      <c r="B10" s="54">
        <v>119</v>
      </c>
      <c r="C10" s="54">
        <v>105</v>
      </c>
      <c r="D10" s="54">
        <v>138</v>
      </c>
      <c r="E10" s="50">
        <f t="shared" si="0"/>
        <v>243</v>
      </c>
    </row>
    <row r="11" spans="1:1024" ht="15.95" customHeight="1">
      <c r="A11" s="51" t="s">
        <v>152</v>
      </c>
      <c r="B11" s="54">
        <v>82</v>
      </c>
      <c r="C11" s="54">
        <v>68</v>
      </c>
      <c r="D11" s="54">
        <v>94</v>
      </c>
      <c r="E11" s="50">
        <f t="shared" si="0"/>
        <v>162</v>
      </c>
    </row>
    <row r="12" spans="1:1024" ht="15.95" customHeight="1">
      <c r="A12" s="51" t="s">
        <v>153</v>
      </c>
      <c r="B12" s="54">
        <v>64</v>
      </c>
      <c r="C12" s="54">
        <v>72</v>
      </c>
      <c r="D12" s="54">
        <v>67</v>
      </c>
      <c r="E12" s="50">
        <f t="shared" si="0"/>
        <v>139</v>
      </c>
    </row>
    <row r="13" spans="1:1024" ht="15.95" customHeight="1">
      <c r="A13" s="51" t="s">
        <v>154</v>
      </c>
      <c r="B13" s="54">
        <v>150</v>
      </c>
      <c r="C13" s="54">
        <v>131</v>
      </c>
      <c r="D13" s="54">
        <v>185</v>
      </c>
      <c r="E13" s="50">
        <f t="shared" si="0"/>
        <v>316</v>
      </c>
    </row>
    <row r="14" spans="1:1024" ht="15.95" customHeight="1">
      <c r="A14" s="51" t="s">
        <v>155</v>
      </c>
      <c r="B14" s="54">
        <v>67</v>
      </c>
      <c r="C14" s="54">
        <v>73</v>
      </c>
      <c r="D14" s="54">
        <v>71</v>
      </c>
      <c r="E14" s="50">
        <f t="shared" si="0"/>
        <v>144</v>
      </c>
    </row>
    <row r="15" spans="1:1024" ht="15.95" customHeight="1">
      <c r="A15" s="51" t="s">
        <v>156</v>
      </c>
      <c r="B15" s="54">
        <v>153</v>
      </c>
      <c r="C15" s="54">
        <v>164</v>
      </c>
      <c r="D15" s="54">
        <v>195</v>
      </c>
      <c r="E15" s="50">
        <f t="shared" si="0"/>
        <v>359</v>
      </c>
    </row>
    <row r="16" spans="1:1024" ht="15.95" customHeight="1">
      <c r="A16" s="51" t="s">
        <v>157</v>
      </c>
      <c r="B16" s="54">
        <v>118</v>
      </c>
      <c r="C16" s="54">
        <v>93</v>
      </c>
      <c r="D16" s="54">
        <v>115</v>
      </c>
      <c r="E16" s="50">
        <f t="shared" si="0"/>
        <v>208</v>
      </c>
    </row>
    <row r="17" spans="1:5" ht="15.95" customHeight="1">
      <c r="A17" s="51" t="s">
        <v>158</v>
      </c>
      <c r="B17" s="54">
        <v>121</v>
      </c>
      <c r="C17" s="54">
        <v>127</v>
      </c>
      <c r="D17" s="54">
        <v>140</v>
      </c>
      <c r="E17" s="50">
        <f t="shared" si="0"/>
        <v>267</v>
      </c>
    </row>
    <row r="18" spans="1:5" ht="15.95" customHeight="1">
      <c r="A18" s="51" t="s">
        <v>159</v>
      </c>
      <c r="B18" s="54">
        <v>82</v>
      </c>
      <c r="C18" s="54">
        <v>134</v>
      </c>
      <c r="D18" s="54">
        <v>139</v>
      </c>
      <c r="E18" s="50">
        <f t="shared" si="0"/>
        <v>273</v>
      </c>
    </row>
    <row r="19" spans="1:5" ht="15.95" customHeight="1">
      <c r="A19" s="53" t="s">
        <v>160</v>
      </c>
      <c r="B19" s="54">
        <v>197</v>
      </c>
      <c r="C19" s="54">
        <v>117</v>
      </c>
      <c r="D19" s="54">
        <v>134</v>
      </c>
      <c r="E19" s="50">
        <f t="shared" si="0"/>
        <v>251</v>
      </c>
    </row>
    <row r="20" spans="1:5" ht="15.95" customHeight="1">
      <c r="A20" s="51"/>
      <c r="B20" s="54"/>
      <c r="C20" s="54"/>
      <c r="D20" s="54"/>
      <c r="E20" s="55"/>
    </row>
    <row r="21" spans="1:5" ht="15.95" customHeight="1">
      <c r="A21" s="51"/>
      <c r="B21" s="54"/>
      <c r="C21" s="54"/>
      <c r="D21" s="54"/>
      <c r="E21" s="55"/>
    </row>
    <row r="22" spans="1:5" ht="15.95" customHeight="1">
      <c r="A22" s="51"/>
      <c r="B22" s="54"/>
      <c r="C22" s="54"/>
      <c r="D22" s="54"/>
      <c r="E22" s="55"/>
    </row>
    <row r="23" spans="1:5" ht="15.95" customHeight="1">
      <c r="A23" s="51"/>
      <c r="B23" s="54"/>
      <c r="C23" s="54"/>
      <c r="D23" s="54"/>
      <c r="E23" s="55"/>
    </row>
    <row r="24" spans="1:5" ht="15.95" customHeight="1">
      <c r="A24" s="51"/>
      <c r="B24" s="54"/>
      <c r="C24" s="54"/>
      <c r="D24" s="54"/>
      <c r="E24" s="55"/>
    </row>
    <row r="25" spans="1:5" ht="15.95" customHeight="1">
      <c r="A25" s="51"/>
      <c r="B25" s="54"/>
      <c r="C25" s="54"/>
      <c r="D25" s="54"/>
      <c r="E25" s="55"/>
    </row>
    <row r="26" spans="1:5" ht="15.95" customHeight="1">
      <c r="A26" s="51"/>
      <c r="B26" s="54"/>
      <c r="C26" s="54"/>
      <c r="D26" s="54"/>
      <c r="E26" s="55"/>
    </row>
    <row r="27" spans="1:5" ht="15.95" customHeight="1">
      <c r="A27" s="51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1897</v>
      </c>
      <c r="C39" s="60">
        <f>SUM(C41-C40)</f>
        <v>1936</v>
      </c>
      <c r="D39" s="60">
        <f>SUM(D41-D40)</f>
        <v>2192</v>
      </c>
      <c r="E39" s="61">
        <f>SUM(E41-E40)</f>
        <v>4128</v>
      </c>
    </row>
    <row r="40" spans="1:5" ht="15.95" customHeight="1">
      <c r="A40" s="51" t="s">
        <v>47</v>
      </c>
      <c r="B40" s="62">
        <v>81</v>
      </c>
      <c r="C40" s="62">
        <v>28</v>
      </c>
      <c r="D40" s="62">
        <v>68</v>
      </c>
      <c r="E40" s="63">
        <f>SUM(C40:D40)</f>
        <v>96</v>
      </c>
    </row>
    <row r="41" spans="1:5" ht="15.95" customHeight="1">
      <c r="A41" s="64" t="s">
        <v>14</v>
      </c>
      <c r="B41" s="65">
        <f>SUM(B4:B38)</f>
        <v>1978</v>
      </c>
      <c r="C41" s="65">
        <f>SUM(C4:C38)</f>
        <v>1964</v>
      </c>
      <c r="D41" s="65">
        <f>SUM(D4:D38)</f>
        <v>2260</v>
      </c>
      <c r="E41" s="66">
        <f>SUM(E4:E38)</f>
        <v>4224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161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162</v>
      </c>
      <c r="B4" s="69">
        <v>157</v>
      </c>
      <c r="C4" s="69">
        <v>147</v>
      </c>
      <c r="D4" s="69">
        <v>181</v>
      </c>
      <c r="E4" s="50">
        <f t="shared" ref="E4:E38" si="0">C4+D4</f>
        <v>328</v>
      </c>
    </row>
    <row r="5" spans="1:1024" ht="15.95" customHeight="1">
      <c r="A5" s="51" t="s">
        <v>163</v>
      </c>
      <c r="B5" s="54">
        <v>42</v>
      </c>
      <c r="C5" s="54">
        <v>48</v>
      </c>
      <c r="D5" s="54">
        <v>54</v>
      </c>
      <c r="E5" s="50">
        <f t="shared" si="0"/>
        <v>102</v>
      </c>
    </row>
    <row r="6" spans="1:1024" ht="15.95" customHeight="1">
      <c r="A6" s="51" t="s">
        <v>164</v>
      </c>
      <c r="B6" s="54">
        <v>9</v>
      </c>
      <c r="C6" s="54">
        <v>13</v>
      </c>
      <c r="D6" s="54">
        <v>8</v>
      </c>
      <c r="E6" s="50">
        <f t="shared" si="0"/>
        <v>21</v>
      </c>
    </row>
    <row r="7" spans="1:1024" ht="15.95" customHeight="1">
      <c r="A7" s="51" t="s">
        <v>165</v>
      </c>
      <c r="B7" s="54">
        <v>116</v>
      </c>
      <c r="C7" s="54">
        <v>119</v>
      </c>
      <c r="D7" s="54">
        <v>128</v>
      </c>
      <c r="E7" s="50">
        <f t="shared" si="0"/>
        <v>247</v>
      </c>
    </row>
    <row r="8" spans="1:1024" ht="15.95" customHeight="1">
      <c r="A8" s="51" t="s">
        <v>166</v>
      </c>
      <c r="B8" s="54">
        <v>97</v>
      </c>
      <c r="C8" s="54">
        <v>85</v>
      </c>
      <c r="D8" s="54">
        <v>128</v>
      </c>
      <c r="E8" s="50">
        <f t="shared" si="0"/>
        <v>213</v>
      </c>
    </row>
    <row r="9" spans="1:1024" ht="15.95" customHeight="1">
      <c r="A9" s="51" t="s">
        <v>167</v>
      </c>
      <c r="B9" s="54">
        <v>76</v>
      </c>
      <c r="C9" s="54">
        <v>76</v>
      </c>
      <c r="D9" s="54">
        <v>64</v>
      </c>
      <c r="E9" s="50">
        <f t="shared" si="0"/>
        <v>140</v>
      </c>
    </row>
    <row r="10" spans="1:1024" ht="15.95" customHeight="1">
      <c r="A10" s="53" t="s">
        <v>168</v>
      </c>
      <c r="B10" s="54">
        <v>43</v>
      </c>
      <c r="C10" s="54">
        <v>89</v>
      </c>
      <c r="D10" s="54">
        <v>80</v>
      </c>
      <c r="E10" s="50">
        <f t="shared" si="0"/>
        <v>169</v>
      </c>
    </row>
    <row r="11" spans="1:1024" ht="15.95" customHeight="1">
      <c r="A11" s="53" t="s">
        <v>169</v>
      </c>
      <c r="B11" s="54">
        <v>224</v>
      </c>
      <c r="C11" s="54">
        <v>243</v>
      </c>
      <c r="D11" s="54">
        <v>275</v>
      </c>
      <c r="E11" s="50">
        <f t="shared" si="0"/>
        <v>518</v>
      </c>
    </row>
    <row r="12" spans="1:1024" ht="15.95" customHeight="1">
      <c r="A12" s="51" t="s">
        <v>170</v>
      </c>
      <c r="B12" s="54">
        <v>165</v>
      </c>
      <c r="C12" s="54">
        <v>157</v>
      </c>
      <c r="D12" s="54">
        <v>184</v>
      </c>
      <c r="E12" s="50">
        <f t="shared" si="0"/>
        <v>341</v>
      </c>
    </row>
    <row r="13" spans="1:1024" ht="15.95" customHeight="1">
      <c r="A13" s="51" t="s">
        <v>171</v>
      </c>
      <c r="B13" s="54">
        <v>52</v>
      </c>
      <c r="C13" s="54">
        <v>58</v>
      </c>
      <c r="D13" s="54">
        <v>69</v>
      </c>
      <c r="E13" s="50">
        <f t="shared" si="0"/>
        <v>127</v>
      </c>
    </row>
    <row r="14" spans="1:1024" ht="15.95" customHeight="1">
      <c r="A14" s="51" t="s">
        <v>172</v>
      </c>
      <c r="B14" s="54">
        <v>23</v>
      </c>
      <c r="C14" s="54">
        <v>21</v>
      </c>
      <c r="D14" s="54">
        <v>23</v>
      </c>
      <c r="E14" s="50">
        <f t="shared" si="0"/>
        <v>44</v>
      </c>
    </row>
    <row r="15" spans="1:1024" ht="15.95" customHeight="1">
      <c r="A15" s="51" t="s">
        <v>173</v>
      </c>
      <c r="B15" s="54">
        <v>42</v>
      </c>
      <c r="C15" s="54">
        <v>40</v>
      </c>
      <c r="D15" s="54">
        <v>38</v>
      </c>
      <c r="E15" s="50">
        <f t="shared" si="0"/>
        <v>78</v>
      </c>
    </row>
    <row r="16" spans="1:1024" ht="15.95" customHeight="1">
      <c r="A16" s="51" t="s">
        <v>174</v>
      </c>
      <c r="B16" s="54">
        <v>323</v>
      </c>
      <c r="C16" s="54">
        <v>357</v>
      </c>
      <c r="D16" s="54">
        <v>383</v>
      </c>
      <c r="E16" s="50">
        <f t="shared" si="0"/>
        <v>740</v>
      </c>
    </row>
    <row r="17" spans="1:5" ht="15.95" customHeight="1">
      <c r="A17" s="51" t="s">
        <v>175</v>
      </c>
      <c r="B17" s="54">
        <v>20</v>
      </c>
      <c r="C17" s="54">
        <v>40</v>
      </c>
      <c r="D17" s="54">
        <v>39</v>
      </c>
      <c r="E17" s="50">
        <f t="shared" si="0"/>
        <v>79</v>
      </c>
    </row>
    <row r="18" spans="1:5" ht="15.95" customHeight="1">
      <c r="A18" s="51" t="s">
        <v>176</v>
      </c>
      <c r="B18" s="54">
        <v>199</v>
      </c>
      <c r="C18" s="54">
        <v>191</v>
      </c>
      <c r="D18" s="54">
        <v>202</v>
      </c>
      <c r="E18" s="50">
        <f t="shared" si="0"/>
        <v>393</v>
      </c>
    </row>
    <row r="19" spans="1:5" ht="15.95" customHeight="1">
      <c r="A19" s="51" t="s">
        <v>177</v>
      </c>
      <c r="B19" s="54">
        <v>340</v>
      </c>
      <c r="C19" s="54">
        <v>361</v>
      </c>
      <c r="D19" s="54">
        <v>419</v>
      </c>
      <c r="E19" s="50">
        <f t="shared" si="0"/>
        <v>780</v>
      </c>
    </row>
    <row r="20" spans="1:5" ht="15.95" customHeight="1">
      <c r="A20" s="51" t="s">
        <v>178</v>
      </c>
      <c r="B20" s="71">
        <v>195</v>
      </c>
      <c r="C20" s="71">
        <v>197</v>
      </c>
      <c r="D20" s="71">
        <v>219</v>
      </c>
      <c r="E20" s="50">
        <f t="shared" si="0"/>
        <v>416</v>
      </c>
    </row>
    <row r="21" spans="1:5" ht="15.95" customHeight="1">
      <c r="A21" s="72" t="s">
        <v>179</v>
      </c>
      <c r="B21" s="71">
        <v>262</v>
      </c>
      <c r="C21" s="71">
        <v>277</v>
      </c>
      <c r="D21" s="71">
        <v>313</v>
      </c>
      <c r="E21" s="50">
        <f t="shared" si="0"/>
        <v>590</v>
      </c>
    </row>
    <row r="22" spans="1:5" ht="15.95" customHeight="1">
      <c r="A22" s="72" t="s">
        <v>180</v>
      </c>
      <c r="B22" s="71">
        <v>7</v>
      </c>
      <c r="C22" s="71">
        <v>1</v>
      </c>
      <c r="D22" s="71">
        <v>6</v>
      </c>
      <c r="E22" s="50">
        <f t="shared" si="0"/>
        <v>7</v>
      </c>
    </row>
    <row r="23" spans="1:5" ht="15.95" customHeight="1">
      <c r="A23" s="72" t="s">
        <v>181</v>
      </c>
      <c r="B23" s="71">
        <v>96</v>
      </c>
      <c r="C23" s="71">
        <v>97</v>
      </c>
      <c r="D23" s="71">
        <v>107</v>
      </c>
      <c r="E23" s="50">
        <f t="shared" si="0"/>
        <v>204</v>
      </c>
    </row>
    <row r="24" spans="1:5" ht="15.95" customHeight="1">
      <c r="A24" s="72" t="s">
        <v>182</v>
      </c>
      <c r="B24" s="71">
        <v>95</v>
      </c>
      <c r="C24" s="71">
        <v>106</v>
      </c>
      <c r="D24" s="71">
        <v>102</v>
      </c>
      <c r="E24" s="50">
        <f t="shared" si="0"/>
        <v>208</v>
      </c>
    </row>
    <row r="25" spans="1:5" ht="15.95" customHeight="1">
      <c r="A25" s="72" t="s">
        <v>183</v>
      </c>
      <c r="B25" s="71">
        <v>342</v>
      </c>
      <c r="C25" s="71">
        <v>426</v>
      </c>
      <c r="D25" s="71">
        <v>410</v>
      </c>
      <c r="E25" s="50">
        <f t="shared" si="0"/>
        <v>836</v>
      </c>
    </row>
    <row r="26" spans="1:5" ht="15.95" customHeight="1">
      <c r="A26" s="72" t="s">
        <v>184</v>
      </c>
      <c r="B26" s="71">
        <v>81</v>
      </c>
      <c r="C26" s="71">
        <v>92</v>
      </c>
      <c r="D26" s="71">
        <v>93</v>
      </c>
      <c r="E26" s="50">
        <f t="shared" si="0"/>
        <v>185</v>
      </c>
    </row>
    <row r="27" spans="1:5" ht="15.95" customHeight="1">
      <c r="A27" s="72" t="s">
        <v>185</v>
      </c>
      <c r="B27" s="71">
        <v>70</v>
      </c>
      <c r="C27" s="71">
        <v>70</v>
      </c>
      <c r="D27" s="71">
        <v>82</v>
      </c>
      <c r="E27" s="50">
        <f t="shared" si="0"/>
        <v>152</v>
      </c>
    </row>
    <row r="28" spans="1:5" ht="15.95" customHeight="1">
      <c r="A28" s="72" t="s">
        <v>186</v>
      </c>
      <c r="B28" s="71">
        <v>33</v>
      </c>
      <c r="C28" s="71">
        <v>22</v>
      </c>
      <c r="D28" s="71">
        <v>26</v>
      </c>
      <c r="E28" s="50">
        <f t="shared" si="0"/>
        <v>48</v>
      </c>
    </row>
    <row r="29" spans="1:5" ht="15.95" customHeight="1">
      <c r="A29" s="72" t="s">
        <v>187</v>
      </c>
      <c r="B29" s="71">
        <v>185</v>
      </c>
      <c r="C29" s="71">
        <v>188</v>
      </c>
      <c r="D29" s="71">
        <v>200</v>
      </c>
      <c r="E29" s="50">
        <f t="shared" si="0"/>
        <v>388</v>
      </c>
    </row>
    <row r="30" spans="1:5" ht="15.95" customHeight="1">
      <c r="A30" s="72" t="s">
        <v>188</v>
      </c>
      <c r="B30" s="71">
        <v>287</v>
      </c>
      <c r="C30" s="71">
        <v>330</v>
      </c>
      <c r="D30" s="71">
        <v>364</v>
      </c>
      <c r="E30" s="50">
        <f t="shared" si="0"/>
        <v>694</v>
      </c>
    </row>
    <row r="31" spans="1:5" ht="15.95" customHeight="1">
      <c r="A31" s="72" t="s">
        <v>189</v>
      </c>
      <c r="B31" s="71">
        <v>141</v>
      </c>
      <c r="C31" s="71">
        <v>138</v>
      </c>
      <c r="D31" s="71">
        <v>170</v>
      </c>
      <c r="E31" s="50">
        <f t="shared" si="0"/>
        <v>308</v>
      </c>
    </row>
    <row r="32" spans="1:5" ht="15.95" customHeight="1">
      <c r="A32" s="72" t="s">
        <v>190</v>
      </c>
      <c r="B32" s="71">
        <v>51</v>
      </c>
      <c r="C32" s="71">
        <v>60</v>
      </c>
      <c r="D32" s="71">
        <v>63</v>
      </c>
      <c r="E32" s="50">
        <f t="shared" si="0"/>
        <v>123</v>
      </c>
    </row>
    <row r="33" spans="1:5" ht="15.95" customHeight="1">
      <c r="A33" s="72" t="s">
        <v>191</v>
      </c>
      <c r="B33" s="71">
        <v>311</v>
      </c>
      <c r="C33" s="71">
        <v>330</v>
      </c>
      <c r="D33" s="71">
        <v>381</v>
      </c>
      <c r="E33" s="50">
        <f t="shared" si="0"/>
        <v>711</v>
      </c>
    </row>
    <row r="34" spans="1:5" ht="15.95" customHeight="1">
      <c r="A34" s="72" t="s">
        <v>192</v>
      </c>
      <c r="B34" s="71">
        <v>282</v>
      </c>
      <c r="C34" s="71">
        <v>335</v>
      </c>
      <c r="D34" s="71">
        <v>355</v>
      </c>
      <c r="E34" s="50">
        <f t="shared" si="0"/>
        <v>690</v>
      </c>
    </row>
    <row r="35" spans="1:5" ht="15.95" customHeight="1">
      <c r="A35" s="72" t="s">
        <v>193</v>
      </c>
      <c r="B35" s="71">
        <v>32</v>
      </c>
      <c r="C35" s="71">
        <v>33</v>
      </c>
      <c r="D35" s="71">
        <v>37</v>
      </c>
      <c r="E35" s="50">
        <f t="shared" si="0"/>
        <v>70</v>
      </c>
    </row>
    <row r="36" spans="1:5" ht="15.95" customHeight="1">
      <c r="A36" s="72" t="s">
        <v>194</v>
      </c>
      <c r="B36" s="71">
        <v>168</v>
      </c>
      <c r="C36" s="71">
        <v>191</v>
      </c>
      <c r="D36" s="71">
        <v>171</v>
      </c>
      <c r="E36" s="50">
        <f t="shared" si="0"/>
        <v>362</v>
      </c>
    </row>
    <row r="37" spans="1:5" ht="15.95" customHeight="1">
      <c r="A37" s="72" t="s">
        <v>195</v>
      </c>
      <c r="B37" s="71">
        <v>71</v>
      </c>
      <c r="C37" s="71">
        <v>75</v>
      </c>
      <c r="D37" s="71">
        <v>80</v>
      </c>
      <c r="E37" s="50">
        <f t="shared" si="0"/>
        <v>155</v>
      </c>
    </row>
    <row r="38" spans="1:5" ht="15.95" customHeight="1">
      <c r="A38" s="73" t="s">
        <v>196</v>
      </c>
      <c r="B38" s="57">
        <v>460</v>
      </c>
      <c r="C38" s="57">
        <v>387</v>
      </c>
      <c r="D38" s="57">
        <v>330</v>
      </c>
      <c r="E38" s="50">
        <f t="shared" si="0"/>
        <v>717</v>
      </c>
    </row>
    <row r="39" spans="1:5" ht="15.95" customHeight="1">
      <c r="A39" s="56"/>
      <c r="B39" s="57"/>
      <c r="C39" s="57"/>
      <c r="D39" s="57"/>
      <c r="E39" s="58"/>
    </row>
    <row r="40" spans="1:5" ht="15.95" customHeight="1">
      <c r="A40" s="59" t="s">
        <v>46</v>
      </c>
      <c r="B40" s="60">
        <f>SUM(B42-B41)</f>
        <v>5015</v>
      </c>
      <c r="C40" s="60">
        <f>SUM(C42-C41)</f>
        <v>5334</v>
      </c>
      <c r="D40" s="60">
        <f>SUM(D42-D41)</f>
        <v>5729</v>
      </c>
      <c r="E40" s="61">
        <f>SUM(E42-E41)</f>
        <v>11063</v>
      </c>
    </row>
    <row r="41" spans="1:5" ht="15.95" customHeight="1">
      <c r="A41" s="51" t="s">
        <v>47</v>
      </c>
      <c r="B41" s="62">
        <v>82</v>
      </c>
      <c r="C41" s="62">
        <v>66</v>
      </c>
      <c r="D41" s="62">
        <v>55</v>
      </c>
      <c r="E41" s="63">
        <f>SUM(C41:D41)</f>
        <v>121</v>
      </c>
    </row>
    <row r="42" spans="1:5" ht="15.95" customHeight="1">
      <c r="A42" s="64" t="s">
        <v>14</v>
      </c>
      <c r="B42" s="65">
        <f>SUM(B4:B39)</f>
        <v>5097</v>
      </c>
      <c r="C42" s="65">
        <f>SUM(C4:C39)</f>
        <v>5400</v>
      </c>
      <c r="D42" s="65">
        <f>SUM(D4:D39)</f>
        <v>5784</v>
      </c>
      <c r="E42" s="66">
        <f>SUM(E4:E39)</f>
        <v>11184</v>
      </c>
    </row>
    <row r="43" spans="1:5" ht="15.95" customHeight="1">
      <c r="A43" s="67"/>
      <c r="B43" s="68"/>
      <c r="C43" s="68"/>
      <c r="D43" s="68"/>
      <c r="E43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197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198</v>
      </c>
      <c r="B4" s="69">
        <v>103</v>
      </c>
      <c r="C4" s="69">
        <v>108</v>
      </c>
      <c r="D4" s="69">
        <v>121</v>
      </c>
      <c r="E4" s="50">
        <f t="shared" ref="E4:E26" si="0">C4+D4</f>
        <v>229</v>
      </c>
    </row>
    <row r="5" spans="1:1024" ht="15.95" customHeight="1">
      <c r="A5" s="51" t="s">
        <v>199</v>
      </c>
      <c r="B5" s="54">
        <v>189</v>
      </c>
      <c r="C5" s="54">
        <v>219</v>
      </c>
      <c r="D5" s="54">
        <v>227</v>
      </c>
      <c r="E5" s="50">
        <f t="shared" si="0"/>
        <v>446</v>
      </c>
    </row>
    <row r="6" spans="1:1024" ht="15.95" customHeight="1">
      <c r="A6" s="51" t="s">
        <v>200</v>
      </c>
      <c r="B6" s="54">
        <v>97</v>
      </c>
      <c r="C6" s="54">
        <v>105</v>
      </c>
      <c r="D6" s="54">
        <v>119</v>
      </c>
      <c r="E6" s="50">
        <f t="shared" si="0"/>
        <v>224</v>
      </c>
    </row>
    <row r="7" spans="1:1024" ht="15.95" customHeight="1">
      <c r="A7" s="51" t="s">
        <v>201</v>
      </c>
      <c r="B7" s="54">
        <v>81</v>
      </c>
      <c r="C7" s="54">
        <v>82</v>
      </c>
      <c r="D7" s="54">
        <v>97</v>
      </c>
      <c r="E7" s="50">
        <f t="shared" si="0"/>
        <v>179</v>
      </c>
    </row>
    <row r="8" spans="1:1024" ht="15.95" customHeight="1">
      <c r="A8" s="51" t="s">
        <v>202</v>
      </c>
      <c r="B8" s="54">
        <v>6</v>
      </c>
      <c r="C8" s="54">
        <v>7</v>
      </c>
      <c r="D8" s="54">
        <v>8</v>
      </c>
      <c r="E8" s="50">
        <f t="shared" si="0"/>
        <v>15</v>
      </c>
    </row>
    <row r="9" spans="1:1024" ht="15.95" customHeight="1">
      <c r="A9" s="51" t="s">
        <v>203</v>
      </c>
      <c r="B9" s="54">
        <v>7</v>
      </c>
      <c r="C9" s="54">
        <v>7</v>
      </c>
      <c r="D9" s="54">
        <v>5</v>
      </c>
      <c r="E9" s="50">
        <f t="shared" si="0"/>
        <v>12</v>
      </c>
    </row>
    <row r="10" spans="1:1024" ht="15.95" customHeight="1">
      <c r="A10" s="51" t="s">
        <v>204</v>
      </c>
      <c r="B10" s="54">
        <v>38</v>
      </c>
      <c r="C10" s="54">
        <v>47</v>
      </c>
      <c r="D10" s="54">
        <v>55</v>
      </c>
      <c r="E10" s="50">
        <f t="shared" si="0"/>
        <v>102</v>
      </c>
    </row>
    <row r="11" spans="1:1024" ht="15.95" customHeight="1">
      <c r="A11" s="51" t="s">
        <v>205</v>
      </c>
      <c r="B11" s="54">
        <v>19</v>
      </c>
      <c r="C11" s="54">
        <v>21</v>
      </c>
      <c r="D11" s="54">
        <v>19</v>
      </c>
      <c r="E11" s="50">
        <f t="shared" si="0"/>
        <v>40</v>
      </c>
    </row>
    <row r="12" spans="1:1024" ht="15.95" customHeight="1">
      <c r="A12" s="51" t="s">
        <v>206</v>
      </c>
      <c r="B12" s="54">
        <v>8</v>
      </c>
      <c r="C12" s="54">
        <v>6</v>
      </c>
      <c r="D12" s="54">
        <v>8</v>
      </c>
      <c r="E12" s="50">
        <f t="shared" si="0"/>
        <v>14</v>
      </c>
    </row>
    <row r="13" spans="1:1024" ht="15.95" customHeight="1">
      <c r="A13" s="51" t="s">
        <v>207</v>
      </c>
      <c r="B13" s="54">
        <v>60</v>
      </c>
      <c r="C13" s="54">
        <v>70</v>
      </c>
      <c r="D13" s="54">
        <v>73</v>
      </c>
      <c r="E13" s="50">
        <f t="shared" si="0"/>
        <v>143</v>
      </c>
    </row>
    <row r="14" spans="1:1024" ht="15.95" customHeight="1">
      <c r="A14" s="51" t="s">
        <v>208</v>
      </c>
      <c r="B14" s="54">
        <v>134</v>
      </c>
      <c r="C14" s="54">
        <v>156</v>
      </c>
      <c r="D14" s="54">
        <v>156</v>
      </c>
      <c r="E14" s="50">
        <f t="shared" si="0"/>
        <v>312</v>
      </c>
    </row>
    <row r="15" spans="1:1024" ht="15.95" customHeight="1">
      <c r="A15" s="51" t="s">
        <v>209</v>
      </c>
      <c r="B15" s="54">
        <v>17</v>
      </c>
      <c r="C15" s="54">
        <v>13</v>
      </c>
      <c r="D15" s="54">
        <v>14</v>
      </c>
      <c r="E15" s="50">
        <f t="shared" si="0"/>
        <v>27</v>
      </c>
    </row>
    <row r="16" spans="1:1024" ht="15.95" customHeight="1">
      <c r="A16" s="51" t="s">
        <v>210</v>
      </c>
      <c r="B16" s="54">
        <v>153</v>
      </c>
      <c r="C16" s="54">
        <v>166</v>
      </c>
      <c r="D16" s="54">
        <v>176</v>
      </c>
      <c r="E16" s="50">
        <f t="shared" si="0"/>
        <v>342</v>
      </c>
    </row>
    <row r="17" spans="1:5" ht="15.95" customHeight="1">
      <c r="A17" s="51" t="s">
        <v>211</v>
      </c>
      <c r="B17" s="54">
        <v>58</v>
      </c>
      <c r="C17" s="54">
        <v>66</v>
      </c>
      <c r="D17" s="54">
        <v>75</v>
      </c>
      <c r="E17" s="50">
        <f t="shared" si="0"/>
        <v>141</v>
      </c>
    </row>
    <row r="18" spans="1:5" ht="15.95" customHeight="1">
      <c r="A18" s="51" t="s">
        <v>212</v>
      </c>
      <c r="B18" s="54">
        <v>92</v>
      </c>
      <c r="C18" s="54">
        <v>105</v>
      </c>
      <c r="D18" s="54">
        <v>110</v>
      </c>
      <c r="E18" s="50">
        <f t="shared" si="0"/>
        <v>215</v>
      </c>
    </row>
    <row r="19" spans="1:5" ht="15.95" customHeight="1">
      <c r="A19" s="51" t="s">
        <v>213</v>
      </c>
      <c r="B19" s="54">
        <v>154</v>
      </c>
      <c r="C19" s="54">
        <v>158</v>
      </c>
      <c r="D19" s="54">
        <v>160</v>
      </c>
      <c r="E19" s="50">
        <f t="shared" si="0"/>
        <v>318</v>
      </c>
    </row>
    <row r="20" spans="1:5" ht="15.95" customHeight="1">
      <c r="A20" s="51" t="s">
        <v>214</v>
      </c>
      <c r="B20" s="54">
        <v>179</v>
      </c>
      <c r="C20" s="54">
        <v>195</v>
      </c>
      <c r="D20" s="54">
        <v>196</v>
      </c>
      <c r="E20" s="50">
        <f t="shared" si="0"/>
        <v>391</v>
      </c>
    </row>
    <row r="21" spans="1:5" ht="15.95" customHeight="1">
      <c r="A21" s="51" t="s">
        <v>215</v>
      </c>
      <c r="B21" s="54">
        <v>94</v>
      </c>
      <c r="C21" s="54">
        <v>67</v>
      </c>
      <c r="D21" s="54">
        <v>87</v>
      </c>
      <c r="E21" s="50">
        <f t="shared" si="0"/>
        <v>154</v>
      </c>
    </row>
    <row r="22" spans="1:5" ht="15.95" customHeight="1">
      <c r="A22" s="51" t="s">
        <v>216</v>
      </c>
      <c r="B22" s="54">
        <v>4</v>
      </c>
      <c r="C22" s="54">
        <v>2</v>
      </c>
      <c r="D22" s="54">
        <v>2</v>
      </c>
      <c r="E22" s="50">
        <f t="shared" si="0"/>
        <v>4</v>
      </c>
    </row>
    <row r="23" spans="1:5" ht="15.95" customHeight="1">
      <c r="A23" s="51" t="s">
        <v>217</v>
      </c>
      <c r="B23" s="54">
        <v>12</v>
      </c>
      <c r="C23" s="54">
        <v>6</v>
      </c>
      <c r="D23" s="54">
        <v>11</v>
      </c>
      <c r="E23" s="50">
        <f t="shared" si="0"/>
        <v>17</v>
      </c>
    </row>
    <row r="24" spans="1:5" ht="15.95" customHeight="1">
      <c r="A24" s="51" t="s">
        <v>218</v>
      </c>
      <c r="B24" s="54">
        <v>49</v>
      </c>
      <c r="C24" s="54">
        <v>54</v>
      </c>
      <c r="D24" s="54">
        <v>59</v>
      </c>
      <c r="E24" s="50">
        <f t="shared" si="0"/>
        <v>113</v>
      </c>
    </row>
    <row r="25" spans="1:5" ht="15.95" customHeight="1">
      <c r="A25" s="51" t="s">
        <v>219</v>
      </c>
      <c r="B25" s="54">
        <v>46</v>
      </c>
      <c r="C25" s="54">
        <v>58</v>
      </c>
      <c r="D25" s="54">
        <v>63</v>
      </c>
      <c r="E25" s="50">
        <f t="shared" si="0"/>
        <v>121</v>
      </c>
    </row>
    <row r="26" spans="1:5" ht="15.95" customHeight="1">
      <c r="A26" s="53" t="s">
        <v>220</v>
      </c>
      <c r="B26" s="54">
        <v>95</v>
      </c>
      <c r="C26" s="54">
        <v>68</v>
      </c>
      <c r="D26" s="54">
        <v>59</v>
      </c>
      <c r="E26" s="50">
        <f t="shared" si="0"/>
        <v>127</v>
      </c>
    </row>
    <row r="27" spans="1:5" ht="15.95" customHeight="1">
      <c r="A27" s="53"/>
      <c r="B27" s="54"/>
      <c r="C27" s="54"/>
      <c r="D27" s="54"/>
      <c r="E27" s="55"/>
    </row>
    <row r="28" spans="1:5" ht="15.95" customHeight="1">
      <c r="A28" s="51"/>
      <c r="B28" s="54"/>
      <c r="C28" s="54"/>
      <c r="D28" s="54"/>
      <c r="E28" s="55"/>
    </row>
    <row r="29" spans="1:5" ht="15.95" customHeight="1">
      <c r="A29" s="51"/>
      <c r="B29" s="54"/>
      <c r="C29" s="54"/>
      <c r="D29" s="54"/>
      <c r="E29" s="55"/>
    </row>
    <row r="30" spans="1:5" ht="15.95" customHeight="1">
      <c r="A30" s="51"/>
      <c r="B30" s="54"/>
      <c r="C30" s="54"/>
      <c r="D30" s="54"/>
      <c r="E30" s="55"/>
    </row>
    <row r="31" spans="1:5" ht="15.95" customHeight="1">
      <c r="A31" s="51"/>
      <c r="B31" s="54"/>
      <c r="C31" s="54"/>
      <c r="D31" s="54"/>
      <c r="E31" s="55"/>
    </row>
    <row r="32" spans="1:5" ht="15.95" customHeight="1">
      <c r="A32" s="51"/>
      <c r="B32" s="54"/>
      <c r="C32" s="54"/>
      <c r="D32" s="54"/>
      <c r="E32" s="55"/>
    </row>
    <row r="33" spans="1:5" ht="15.95" customHeight="1">
      <c r="A33" s="51"/>
      <c r="B33" s="54"/>
      <c r="C33" s="54"/>
      <c r="D33" s="54"/>
      <c r="E33" s="55"/>
    </row>
    <row r="34" spans="1:5" ht="15.95" customHeight="1">
      <c r="A34" s="51"/>
      <c r="B34" s="54"/>
      <c r="C34" s="54"/>
      <c r="D34" s="54"/>
      <c r="E34" s="55"/>
    </row>
    <row r="35" spans="1:5" ht="15.95" customHeight="1">
      <c r="A35" s="51"/>
      <c r="B35" s="54"/>
      <c r="C35" s="54"/>
      <c r="D35" s="54"/>
      <c r="E35" s="55"/>
    </row>
    <row r="36" spans="1:5" ht="15.95" customHeight="1">
      <c r="A36" s="51"/>
      <c r="B36" s="54"/>
      <c r="C36" s="54"/>
      <c r="D36" s="54"/>
      <c r="E36" s="55"/>
    </row>
    <row r="37" spans="1:5" ht="15.95" customHeight="1">
      <c r="A37" s="51"/>
      <c r="B37" s="54"/>
      <c r="C37" s="54"/>
      <c r="D37" s="54"/>
      <c r="E37" s="55"/>
    </row>
    <row r="38" spans="1:5" ht="15.95" customHeight="1">
      <c r="A38" s="56"/>
      <c r="B38" s="57"/>
      <c r="C38" s="57"/>
      <c r="D38" s="57"/>
      <c r="E38" s="58"/>
    </row>
    <row r="39" spans="1:5" ht="15.95" customHeight="1">
      <c r="A39" s="59" t="s">
        <v>46</v>
      </c>
      <c r="B39" s="60">
        <f>SUM(B41-B40)</f>
        <v>1662</v>
      </c>
      <c r="C39" s="60">
        <f>SUM(C41-C40)</f>
        <v>1754</v>
      </c>
      <c r="D39" s="60">
        <f>SUM(D41-D40)</f>
        <v>1885</v>
      </c>
      <c r="E39" s="61">
        <f>SUM(E41-E40)</f>
        <v>3639</v>
      </c>
    </row>
    <row r="40" spans="1:5" ht="15.95" customHeight="1">
      <c r="A40" s="51" t="s">
        <v>47</v>
      </c>
      <c r="B40" s="62">
        <v>33</v>
      </c>
      <c r="C40" s="62">
        <v>32</v>
      </c>
      <c r="D40" s="62">
        <v>15</v>
      </c>
      <c r="E40" s="63">
        <f>SUM(C40:D40)</f>
        <v>47</v>
      </c>
    </row>
    <row r="41" spans="1:5" ht="15.95" customHeight="1">
      <c r="A41" s="64" t="s">
        <v>14</v>
      </c>
      <c r="B41" s="65">
        <f>SUM(B4:B38)</f>
        <v>1695</v>
      </c>
      <c r="C41" s="65">
        <f>SUM(C4:C38)</f>
        <v>1786</v>
      </c>
      <c r="D41" s="65">
        <f>SUM(D4:D38)</f>
        <v>1900</v>
      </c>
      <c r="E41" s="66">
        <f>SUM(E4:E38)</f>
        <v>3686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本山!$C$1</f>
        <v>令和3年4月1日現在</v>
      </c>
      <c r="D1" s="4"/>
      <c r="E1" s="40" t="s">
        <v>221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222</v>
      </c>
      <c r="B4" s="69">
        <v>13</v>
      </c>
      <c r="C4" s="69">
        <v>14</v>
      </c>
      <c r="D4" s="69">
        <v>19</v>
      </c>
      <c r="E4" s="50">
        <f t="shared" ref="E4:E38" si="0">C4+D4</f>
        <v>33</v>
      </c>
    </row>
    <row r="5" spans="1:1024" ht="15.95" customHeight="1">
      <c r="A5" s="51" t="s">
        <v>223</v>
      </c>
      <c r="B5" s="54">
        <v>3</v>
      </c>
      <c r="C5" s="54">
        <v>2</v>
      </c>
      <c r="D5" s="54">
        <v>4</v>
      </c>
      <c r="E5" s="50">
        <f t="shared" si="0"/>
        <v>6</v>
      </c>
    </row>
    <row r="6" spans="1:1024" ht="15.95" customHeight="1">
      <c r="A6" s="51" t="s">
        <v>224</v>
      </c>
      <c r="B6" s="54">
        <v>9</v>
      </c>
      <c r="C6" s="54">
        <v>12</v>
      </c>
      <c r="D6" s="54">
        <v>9</v>
      </c>
      <c r="E6" s="50">
        <f t="shared" si="0"/>
        <v>21</v>
      </c>
    </row>
    <row r="7" spans="1:1024" ht="15.95" customHeight="1">
      <c r="A7" s="51" t="s">
        <v>225</v>
      </c>
      <c r="B7" s="54">
        <v>18</v>
      </c>
      <c r="C7" s="54">
        <v>19</v>
      </c>
      <c r="D7" s="54">
        <v>18</v>
      </c>
      <c r="E7" s="50">
        <f t="shared" si="0"/>
        <v>37</v>
      </c>
    </row>
    <row r="8" spans="1:1024" ht="15.95" customHeight="1">
      <c r="A8" s="51" t="s">
        <v>226</v>
      </c>
      <c r="B8" s="54">
        <v>15</v>
      </c>
      <c r="C8" s="54">
        <v>13</v>
      </c>
      <c r="D8" s="54">
        <v>14</v>
      </c>
      <c r="E8" s="50">
        <f t="shared" si="0"/>
        <v>27</v>
      </c>
    </row>
    <row r="9" spans="1:1024" ht="15.95" customHeight="1">
      <c r="A9" s="51" t="s">
        <v>227</v>
      </c>
      <c r="B9" s="54">
        <v>9</v>
      </c>
      <c r="C9" s="54">
        <v>10</v>
      </c>
      <c r="D9" s="54">
        <v>8</v>
      </c>
      <c r="E9" s="50">
        <f t="shared" si="0"/>
        <v>18</v>
      </c>
    </row>
    <row r="10" spans="1:1024" ht="15.95" customHeight="1">
      <c r="A10" s="51" t="s">
        <v>228</v>
      </c>
      <c r="B10" s="54">
        <v>7</v>
      </c>
      <c r="C10" s="54">
        <v>8</v>
      </c>
      <c r="D10" s="54">
        <v>7</v>
      </c>
      <c r="E10" s="50">
        <f t="shared" si="0"/>
        <v>15</v>
      </c>
    </row>
    <row r="11" spans="1:1024" ht="15.95" customHeight="1">
      <c r="A11" s="51" t="s">
        <v>229</v>
      </c>
      <c r="B11" s="54">
        <v>10</v>
      </c>
      <c r="C11" s="54">
        <v>9</v>
      </c>
      <c r="D11" s="54">
        <v>9</v>
      </c>
      <c r="E11" s="50">
        <f t="shared" si="0"/>
        <v>18</v>
      </c>
    </row>
    <row r="12" spans="1:1024" ht="15.95" customHeight="1">
      <c r="A12" s="51" t="s">
        <v>230</v>
      </c>
      <c r="B12" s="54">
        <v>7</v>
      </c>
      <c r="C12" s="54">
        <v>3</v>
      </c>
      <c r="D12" s="54">
        <v>5</v>
      </c>
      <c r="E12" s="50">
        <f t="shared" si="0"/>
        <v>8</v>
      </c>
    </row>
    <row r="13" spans="1:1024" ht="15.95" customHeight="1">
      <c r="A13" s="51" t="s">
        <v>231</v>
      </c>
      <c r="B13" s="54">
        <v>30</v>
      </c>
      <c r="C13" s="54">
        <v>33</v>
      </c>
      <c r="D13" s="54">
        <v>41</v>
      </c>
      <c r="E13" s="50">
        <f t="shared" si="0"/>
        <v>74</v>
      </c>
    </row>
    <row r="14" spans="1:1024" ht="15.95" customHeight="1">
      <c r="A14" s="51" t="s">
        <v>232</v>
      </c>
      <c r="B14" s="54">
        <v>31</v>
      </c>
      <c r="C14" s="54">
        <v>28</v>
      </c>
      <c r="D14" s="54">
        <v>31</v>
      </c>
      <c r="E14" s="50">
        <f t="shared" si="0"/>
        <v>59</v>
      </c>
    </row>
    <row r="15" spans="1:1024" ht="15.95" customHeight="1">
      <c r="A15" s="51" t="s">
        <v>233</v>
      </c>
      <c r="B15" s="54">
        <v>22</v>
      </c>
      <c r="C15" s="54">
        <v>28</v>
      </c>
      <c r="D15" s="54">
        <v>29</v>
      </c>
      <c r="E15" s="50">
        <f t="shared" si="0"/>
        <v>57</v>
      </c>
    </row>
    <row r="16" spans="1:1024" ht="15.95" customHeight="1">
      <c r="A16" s="51" t="s">
        <v>234</v>
      </c>
      <c r="B16" s="54">
        <v>24</v>
      </c>
      <c r="C16" s="54">
        <v>21</v>
      </c>
      <c r="D16" s="54">
        <v>25</v>
      </c>
      <c r="E16" s="50">
        <f t="shared" si="0"/>
        <v>46</v>
      </c>
    </row>
    <row r="17" spans="1:5" ht="15.95" customHeight="1">
      <c r="A17" s="51" t="s">
        <v>235</v>
      </c>
      <c r="B17" s="54">
        <v>31</v>
      </c>
      <c r="C17" s="54">
        <v>36</v>
      </c>
      <c r="D17" s="54">
        <v>41</v>
      </c>
      <c r="E17" s="50">
        <f t="shared" si="0"/>
        <v>77</v>
      </c>
    </row>
    <row r="18" spans="1:5" ht="15.95" customHeight="1">
      <c r="A18" s="51" t="s">
        <v>236</v>
      </c>
      <c r="B18" s="54">
        <v>81</v>
      </c>
      <c r="C18" s="54">
        <v>83</v>
      </c>
      <c r="D18" s="54">
        <v>98</v>
      </c>
      <c r="E18" s="50">
        <f t="shared" si="0"/>
        <v>181</v>
      </c>
    </row>
    <row r="19" spans="1:5" ht="15.95" customHeight="1">
      <c r="A19" s="51" t="s">
        <v>237</v>
      </c>
      <c r="B19" s="54">
        <v>19</v>
      </c>
      <c r="C19" s="54">
        <v>22</v>
      </c>
      <c r="D19" s="54">
        <v>27</v>
      </c>
      <c r="E19" s="50">
        <f t="shared" si="0"/>
        <v>49</v>
      </c>
    </row>
    <row r="20" spans="1:5" ht="15.95" customHeight="1">
      <c r="A20" s="51" t="s">
        <v>238</v>
      </c>
      <c r="B20" s="54">
        <v>64</v>
      </c>
      <c r="C20" s="54">
        <v>108</v>
      </c>
      <c r="D20" s="54">
        <v>109</v>
      </c>
      <c r="E20" s="50">
        <f t="shared" si="0"/>
        <v>217</v>
      </c>
    </row>
    <row r="21" spans="1:5" ht="15.95" customHeight="1">
      <c r="A21" s="51" t="s">
        <v>239</v>
      </c>
      <c r="B21" s="54">
        <v>40</v>
      </c>
      <c r="C21" s="54">
        <v>43</v>
      </c>
      <c r="D21" s="54">
        <v>51</v>
      </c>
      <c r="E21" s="50">
        <f t="shared" si="0"/>
        <v>94</v>
      </c>
    </row>
    <row r="22" spans="1:5" ht="15.95" customHeight="1">
      <c r="A22" s="51" t="s">
        <v>240</v>
      </c>
      <c r="B22" s="54">
        <v>128</v>
      </c>
      <c r="C22" s="54">
        <v>127</v>
      </c>
      <c r="D22" s="54">
        <v>152</v>
      </c>
      <c r="E22" s="50">
        <f t="shared" si="0"/>
        <v>279</v>
      </c>
    </row>
    <row r="23" spans="1:5" ht="15.95" customHeight="1">
      <c r="A23" s="51" t="s">
        <v>241</v>
      </c>
      <c r="B23" s="54">
        <v>81</v>
      </c>
      <c r="C23" s="54">
        <v>85</v>
      </c>
      <c r="D23" s="54">
        <v>120</v>
      </c>
      <c r="E23" s="50">
        <f t="shared" si="0"/>
        <v>205</v>
      </c>
    </row>
    <row r="24" spans="1:5" ht="15.95" customHeight="1">
      <c r="A24" s="51" t="s">
        <v>242</v>
      </c>
      <c r="B24" s="54">
        <v>47</v>
      </c>
      <c r="C24" s="54">
        <v>40</v>
      </c>
      <c r="D24" s="54">
        <v>47</v>
      </c>
      <c r="E24" s="50">
        <f t="shared" si="0"/>
        <v>87</v>
      </c>
    </row>
    <row r="25" spans="1:5" ht="15.95" customHeight="1">
      <c r="A25" s="51" t="s">
        <v>243</v>
      </c>
      <c r="B25" s="54">
        <v>29</v>
      </c>
      <c r="C25" s="54">
        <v>36</v>
      </c>
      <c r="D25" s="54">
        <v>32</v>
      </c>
      <c r="E25" s="50">
        <f t="shared" si="0"/>
        <v>68</v>
      </c>
    </row>
    <row r="26" spans="1:5" ht="15.95" customHeight="1">
      <c r="A26" s="51" t="s">
        <v>244</v>
      </c>
      <c r="B26" s="54">
        <v>61</v>
      </c>
      <c r="C26" s="54">
        <v>61</v>
      </c>
      <c r="D26" s="54">
        <v>72</v>
      </c>
      <c r="E26" s="50">
        <f t="shared" si="0"/>
        <v>133</v>
      </c>
    </row>
    <row r="27" spans="1:5" ht="15.95" customHeight="1">
      <c r="A27" s="51" t="s">
        <v>245</v>
      </c>
      <c r="B27" s="54">
        <v>145</v>
      </c>
      <c r="C27" s="54">
        <v>186</v>
      </c>
      <c r="D27" s="54">
        <v>191</v>
      </c>
      <c r="E27" s="50">
        <f t="shared" si="0"/>
        <v>377</v>
      </c>
    </row>
    <row r="28" spans="1:5" ht="15.95" customHeight="1">
      <c r="A28" s="51" t="s">
        <v>246</v>
      </c>
      <c r="B28" s="54">
        <v>184</v>
      </c>
      <c r="C28" s="54">
        <v>215</v>
      </c>
      <c r="D28" s="54">
        <v>252</v>
      </c>
      <c r="E28" s="50">
        <f t="shared" si="0"/>
        <v>467</v>
      </c>
    </row>
    <row r="29" spans="1:5" ht="15.95" customHeight="1">
      <c r="A29" s="51" t="s">
        <v>247</v>
      </c>
      <c r="B29" s="54">
        <v>75</v>
      </c>
      <c r="C29" s="54">
        <v>87</v>
      </c>
      <c r="D29" s="54">
        <v>79</v>
      </c>
      <c r="E29" s="50">
        <f t="shared" si="0"/>
        <v>166</v>
      </c>
    </row>
    <row r="30" spans="1:5" ht="15.95" customHeight="1">
      <c r="A30" s="51" t="s">
        <v>248</v>
      </c>
      <c r="B30" s="54">
        <v>63</v>
      </c>
      <c r="C30" s="54">
        <v>74</v>
      </c>
      <c r="D30" s="54">
        <v>79</v>
      </c>
      <c r="E30" s="50">
        <f t="shared" si="0"/>
        <v>153</v>
      </c>
    </row>
    <row r="31" spans="1:5" ht="15.95" customHeight="1">
      <c r="A31" s="51" t="s">
        <v>249</v>
      </c>
      <c r="B31" s="54">
        <v>26</v>
      </c>
      <c r="C31" s="54">
        <v>22</v>
      </c>
      <c r="D31" s="54">
        <v>25</v>
      </c>
      <c r="E31" s="50">
        <f t="shared" si="0"/>
        <v>47</v>
      </c>
    </row>
    <row r="32" spans="1:5" ht="15.95" customHeight="1">
      <c r="A32" s="51" t="s">
        <v>250</v>
      </c>
      <c r="B32" s="54">
        <v>185</v>
      </c>
      <c r="C32" s="54">
        <v>190</v>
      </c>
      <c r="D32" s="54">
        <v>239</v>
      </c>
      <c r="E32" s="50">
        <f t="shared" si="0"/>
        <v>429</v>
      </c>
    </row>
    <row r="33" spans="1:5" ht="15.95" customHeight="1">
      <c r="A33" s="51" t="s">
        <v>251</v>
      </c>
      <c r="B33" s="54">
        <v>19</v>
      </c>
      <c r="C33" s="54">
        <v>16</v>
      </c>
      <c r="D33" s="54">
        <v>23</v>
      </c>
      <c r="E33" s="50">
        <f t="shared" si="0"/>
        <v>39</v>
      </c>
    </row>
    <row r="34" spans="1:5" ht="15.95" customHeight="1">
      <c r="A34" s="51" t="s">
        <v>252</v>
      </c>
      <c r="B34" s="54">
        <v>41</v>
      </c>
      <c r="C34" s="54">
        <v>41</v>
      </c>
      <c r="D34" s="54">
        <v>46</v>
      </c>
      <c r="E34" s="50">
        <f t="shared" si="0"/>
        <v>87</v>
      </c>
    </row>
    <row r="35" spans="1:5" ht="15.95" customHeight="1">
      <c r="A35" s="51" t="s">
        <v>253</v>
      </c>
      <c r="B35" s="54">
        <v>26</v>
      </c>
      <c r="C35" s="54">
        <v>23</v>
      </c>
      <c r="D35" s="54">
        <v>29</v>
      </c>
      <c r="E35" s="50">
        <f t="shared" si="0"/>
        <v>52</v>
      </c>
    </row>
    <row r="36" spans="1:5" ht="15.95" customHeight="1">
      <c r="A36" s="51" t="s">
        <v>254</v>
      </c>
      <c r="B36" s="54">
        <v>27</v>
      </c>
      <c r="C36" s="54">
        <v>32</v>
      </c>
      <c r="D36" s="54">
        <v>37</v>
      </c>
      <c r="E36" s="50">
        <f t="shared" si="0"/>
        <v>69</v>
      </c>
    </row>
    <row r="37" spans="1:5" ht="15.95" customHeight="1">
      <c r="A37" s="51" t="s">
        <v>255</v>
      </c>
      <c r="B37" s="54">
        <v>77</v>
      </c>
      <c r="C37" s="54">
        <v>82</v>
      </c>
      <c r="D37" s="54">
        <v>86</v>
      </c>
      <c r="E37" s="50">
        <f t="shared" si="0"/>
        <v>168</v>
      </c>
    </row>
    <row r="38" spans="1:5" ht="15.95" customHeight="1">
      <c r="A38" s="74" t="s">
        <v>256</v>
      </c>
      <c r="B38" s="65">
        <v>38</v>
      </c>
      <c r="C38" s="65">
        <v>24</v>
      </c>
      <c r="D38" s="65">
        <v>34</v>
      </c>
      <c r="E38" s="50">
        <f t="shared" si="0"/>
        <v>58</v>
      </c>
    </row>
    <row r="39" spans="1:5" ht="15.95" customHeight="1">
      <c r="A39" s="59" t="s">
        <v>46</v>
      </c>
      <c r="B39" s="75">
        <f>SUM(B41-B40)</f>
        <v>1685</v>
      </c>
      <c r="C39" s="75">
        <f>SUM(C41-C40)</f>
        <v>1833</v>
      </c>
      <c r="D39" s="75">
        <f>SUM(D41-D40)</f>
        <v>2088</v>
      </c>
      <c r="E39" s="76">
        <f>SUM(E41-E40)</f>
        <v>3921</v>
      </c>
    </row>
    <row r="40" spans="1:5" ht="15.95" customHeight="1">
      <c r="A40" s="51" t="s">
        <v>47</v>
      </c>
      <c r="B40" s="77"/>
      <c r="C40" s="77"/>
      <c r="D40" s="77"/>
      <c r="E40" s="78"/>
    </row>
    <row r="41" spans="1:5" ht="15.95" customHeight="1">
      <c r="A41" s="64" t="s">
        <v>14</v>
      </c>
      <c r="B41" s="79">
        <f>SUM(B4:B38)</f>
        <v>1685</v>
      </c>
      <c r="C41" s="79">
        <f>SUM(C4:C38)</f>
        <v>1833</v>
      </c>
      <c r="D41" s="79">
        <f>SUM(D4:D38)</f>
        <v>2088</v>
      </c>
      <c r="E41" s="80">
        <f>SUM(E4:E38)</f>
        <v>3921</v>
      </c>
    </row>
    <row r="42" spans="1:5" ht="15.95" customHeight="1">
      <c r="A42" s="67"/>
      <c r="B42" s="68"/>
      <c r="C42" s="68"/>
      <c r="D42" s="68"/>
      <c r="E42" s="68"/>
    </row>
  </sheetData>
  <mergeCells count="1">
    <mergeCell ref="C1:D1"/>
  </mergeCells>
  <phoneticPr fontId="23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R3.4.1(3月末)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</vt:lpstr>
      <vt:lpstr>津布田</vt:lpstr>
      <vt:lpstr>集計用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2021-04-08T01:06:06Z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2021-04-08T00:52:57Z</dcterms:created>
  <dc:creator>21344</dc:creator>
  <dc:description/>
  <dc:language>en-US</dc:language>
  <cp:lastModifiedBy>21344</cp:lastModifiedBy>
  <dcterms:modified xsi:type="dcterms:W3CDTF">2021-04-08T00:54:51Z</dcterms:modified>
  <cp:revision>0</cp:revision>
  <dc:subject/>
  <dc:title/>
</cp:coreProperties>
</file>