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R2.9.1(8月末)" sheetId="1" state="visible" r:id="rId2"/>
    <sheet name="本山" sheetId="2" state="visible" r:id="rId3"/>
    <sheet name="赤崎" sheetId="3" state="visible" r:id="rId4"/>
    <sheet name="須恵" sheetId="4" state="visible" r:id="rId5"/>
    <sheet name="小野田" sheetId="5" state="visible" r:id="rId6"/>
    <sheet name="高泊" sheetId="6" state="visible" r:id="rId7"/>
    <sheet name="高千帆" sheetId="7" state="visible" r:id="rId8"/>
    <sheet name="有帆" sheetId="8" state="visible" r:id="rId9"/>
    <sheet name="厚狭①" sheetId="9" state="visible" r:id="rId10"/>
    <sheet name="厚狭②" sheetId="10" state="visible" r:id="rId11"/>
    <sheet name="厚狭③" sheetId="11" state="visible" r:id="rId12"/>
    <sheet name="出合" sheetId="12" state="visible" r:id="rId13"/>
    <sheet name="厚陽" sheetId="13" state="visible" r:id="rId14"/>
    <sheet name="埴生" sheetId="14" state="visible" r:id="rId15"/>
    <sheet name="津布田" sheetId="15" state="visible" r:id="rId16"/>
    <sheet name="集計用" sheetId="16" state="visible" r:id="rId1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<sst xmlns="http://schemas.openxmlformats.org/spreadsheetml/2006/main" count="560" uniqueCount="413">
  <si>
    <r>
      <rPr>
        <sz val="18"/>
        <rFont val="DejaVu Sans"/>
        <family val="2"/>
      </rPr>
      <t xml:space="preserve">令和</t>
    </r>
    <r>
      <rPr>
        <sz val="18"/>
        <rFont val="ＭＳ 明朝"/>
        <family val="1"/>
      </rPr>
      <t xml:space="preserve">2</t>
    </r>
    <r>
      <rPr>
        <sz val="18"/>
        <rFont val="DejaVu Sans"/>
        <family val="2"/>
      </rPr>
      <t xml:space="preserve">年</t>
    </r>
    <r>
      <rPr>
        <sz val="18"/>
        <rFont val="ＭＳ 明朝"/>
        <family val="1"/>
      </rPr>
      <t xml:space="preserve">9</t>
    </r>
    <r>
      <rPr>
        <sz val="18"/>
        <rFont val="DejaVu Sans"/>
        <family val="2"/>
      </rPr>
      <t xml:space="preserve">月</t>
    </r>
    <r>
      <rPr>
        <sz val="18"/>
        <rFont val="ＭＳ 明朝"/>
        <family val="1"/>
      </rPr>
      <t xml:space="preserve">1</t>
    </r>
    <r>
      <rPr>
        <sz val="18"/>
        <rFont val="DejaVu Sans"/>
        <family val="2"/>
      </rPr>
      <t xml:space="preserve">日</t>
    </r>
    <r>
      <rPr>
        <sz val="18"/>
        <rFont val="ＭＳ 明朝"/>
        <family val="1"/>
      </rPr>
      <t xml:space="preserve">(8</t>
    </r>
    <r>
      <rPr>
        <sz val="18"/>
        <rFont val="DejaVu Sans"/>
        <family val="2"/>
      </rPr>
      <t xml:space="preserve">月末</t>
    </r>
    <r>
      <rPr>
        <sz val="18"/>
        <rFont val="ＭＳ 明朝"/>
        <family val="1"/>
      </rPr>
      <t xml:space="preserve">)</t>
    </r>
    <r>
      <rPr>
        <sz val="18"/>
        <rFont val="DejaVu Sans"/>
        <family val="2"/>
      </rPr>
      <t xml:space="preserve">人口調査表</t>
    </r>
  </si>
  <si>
    <t xml:space="preserve">山陽小野田市</t>
  </si>
  <si>
    <t xml:space="preserve">日本人　　　　　世帯数</t>
  </si>
  <si>
    <t xml:space="preserve">外国人　　　　　世帯数</t>
  </si>
  <si>
    <t xml:space="preserve">世帯数　　　　　　合計</t>
  </si>
  <si>
    <t xml:space="preserve">増 減</t>
  </si>
  <si>
    <t xml:space="preserve">日本人　　　　　男</t>
  </si>
  <si>
    <t xml:space="preserve">外国人　　　　　男</t>
  </si>
  <si>
    <t xml:space="preserve">男　　　　　　　合計</t>
  </si>
  <si>
    <t xml:space="preserve">日本人　　　　　女</t>
  </si>
  <si>
    <t xml:space="preserve">外国人　　　　　女</t>
  </si>
  <si>
    <t xml:space="preserve">女　　　　　　　合計</t>
  </si>
  <si>
    <t xml:space="preserve">日本人　　　　　</t>
  </si>
  <si>
    <t xml:space="preserve">外国人　　　　　</t>
  </si>
  <si>
    <t xml:space="preserve">合計</t>
  </si>
  <si>
    <t xml:space="preserve">本山</t>
  </si>
  <si>
    <t xml:space="preserve">赤崎</t>
  </si>
  <si>
    <t xml:space="preserve">須恵</t>
  </si>
  <si>
    <t xml:space="preserve">小野田</t>
  </si>
  <si>
    <t xml:space="preserve">高泊</t>
  </si>
  <si>
    <t xml:space="preserve">高千帆</t>
  </si>
  <si>
    <t xml:space="preserve">有帆</t>
  </si>
  <si>
    <t xml:space="preserve">厚狭</t>
  </si>
  <si>
    <t xml:space="preserve">出合</t>
  </si>
  <si>
    <t xml:space="preserve">厚陽</t>
  </si>
  <si>
    <t xml:space="preserve">埴生</t>
  </si>
  <si>
    <t xml:space="preserve">津布田</t>
  </si>
  <si>
    <t xml:space="preserve">計</t>
  </si>
  <si>
    <t xml:space="preserve">自治会別世帯数及び人口</t>
  </si>
  <si>
    <r>
      <rPr>
        <sz val="12"/>
        <rFont val="DejaVu Sans"/>
        <family val="2"/>
      </rPr>
      <t xml:space="preserve">令和</t>
    </r>
    <r>
      <rPr>
        <sz val="12"/>
        <rFont val="ＭＳ Ｐ明朝"/>
        <family val="1"/>
      </rPr>
      <t xml:space="preserve">2</t>
    </r>
    <r>
      <rPr>
        <sz val="12"/>
        <rFont val="DejaVu Sans"/>
        <family val="2"/>
      </rPr>
      <t xml:space="preserve">年</t>
    </r>
    <r>
      <rPr>
        <sz val="12"/>
        <rFont val="ＭＳ Ｐ明朝"/>
        <family val="1"/>
      </rPr>
      <t xml:space="preserve">9</t>
    </r>
    <r>
      <rPr>
        <sz val="12"/>
        <rFont val="DejaVu Sans"/>
        <family val="2"/>
      </rPr>
      <t xml:space="preserve">月</t>
    </r>
    <r>
      <rPr>
        <sz val="12"/>
        <rFont val="ＭＳ Ｐ明朝"/>
        <family val="1"/>
      </rPr>
      <t xml:space="preserve">1</t>
    </r>
    <r>
      <rPr>
        <sz val="12"/>
        <rFont val="DejaVu Sans"/>
        <family val="2"/>
      </rPr>
      <t xml:space="preserve">日現在</t>
    </r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</si>
  <si>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本山校区</t>
    </r>
    <r>
      <rPr>
        <sz val="12"/>
        <rFont val="ＭＳ Ｐ明朝"/>
        <family val="1"/>
      </rPr>
      <t xml:space="preserve">)</t>
    </r>
  </si>
  <si>
    <t xml:space="preserve">自治会名</t>
  </si>
  <si>
    <t xml:space="preserve">世帯</t>
  </si>
  <si>
    <t xml:space="preserve">男</t>
  </si>
  <si>
    <t xml:space="preserve">女</t>
  </si>
  <si>
    <t xml:space="preserve">本山町</t>
  </si>
  <si>
    <t xml:space="preserve">大須恵</t>
  </si>
  <si>
    <t xml:space="preserve">浜河内</t>
  </si>
  <si>
    <t xml:space="preserve">夏目</t>
  </si>
  <si>
    <t xml:space="preserve">松浜</t>
  </si>
  <si>
    <t xml:space="preserve">南松浜</t>
  </si>
  <si>
    <t xml:space="preserve">あさひが丘</t>
  </si>
  <si>
    <t xml:space="preserve">松浜団地</t>
  </si>
  <si>
    <t xml:space="preserve">本山団地</t>
  </si>
  <si>
    <t xml:space="preserve">田の尻</t>
  </si>
  <si>
    <t xml:space="preserve">自治会未加入本山</t>
  </si>
  <si>
    <t xml:space="preserve">日本人</t>
  </si>
  <si>
    <t xml:space="preserve">外国人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</si>
  <si>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赤崎校区</t>
    </r>
    <r>
      <rPr>
        <sz val="12"/>
        <rFont val="ＭＳ Ｐ明朝"/>
        <family val="1"/>
      </rPr>
      <t xml:space="preserve">)</t>
    </r>
  </si>
  <si>
    <t xml:space="preserve">刈屋西条</t>
  </si>
  <si>
    <t xml:space="preserve">刈屋中村</t>
  </si>
  <si>
    <t xml:space="preserve">刈屋上条</t>
  </si>
  <si>
    <t xml:space="preserve">木戸大鼻</t>
  </si>
  <si>
    <t xml:space="preserve">木戸中の町</t>
  </si>
  <si>
    <t xml:space="preserve">木戸新町</t>
  </si>
  <si>
    <t xml:space="preserve">波瀬の崎</t>
  </si>
  <si>
    <t xml:space="preserve">西が迫</t>
  </si>
  <si>
    <t xml:space="preserve">須恵西</t>
  </si>
  <si>
    <t xml:space="preserve">湯布田</t>
  </si>
  <si>
    <t xml:space="preserve">上の台</t>
  </si>
  <si>
    <t xml:space="preserve">松角</t>
  </si>
  <si>
    <t xml:space="preserve">須恵東</t>
  </si>
  <si>
    <t xml:space="preserve">須田の木</t>
  </si>
  <si>
    <t xml:space="preserve">東須田の木</t>
  </si>
  <si>
    <t xml:space="preserve">笹尾東</t>
  </si>
  <si>
    <t xml:space="preserve">笹尾西</t>
  </si>
  <si>
    <t xml:space="preserve">水神町</t>
  </si>
  <si>
    <t xml:space="preserve">西の浜第一</t>
  </si>
  <si>
    <t xml:space="preserve">西の浜第二</t>
  </si>
  <si>
    <t xml:space="preserve">西の浜東区</t>
  </si>
  <si>
    <t xml:space="preserve">新沖</t>
  </si>
  <si>
    <t xml:space="preserve">新沖東</t>
  </si>
  <si>
    <t xml:space="preserve">自治会未加入赤崎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</si>
  <si>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須恵校区</t>
    </r>
    <r>
      <rPr>
        <sz val="12"/>
        <rFont val="ＭＳ Ｐ明朝"/>
        <family val="1"/>
      </rPr>
      <t xml:space="preserve">)</t>
    </r>
  </si>
  <si>
    <t xml:space="preserve">野来見</t>
  </si>
  <si>
    <t xml:space="preserve">古開作</t>
  </si>
  <si>
    <t xml:space="preserve">南古開作</t>
  </si>
  <si>
    <t xml:space="preserve">古開作県住</t>
  </si>
  <si>
    <t xml:space="preserve">古開作団地</t>
  </si>
  <si>
    <t xml:space="preserve">第二古開作</t>
  </si>
  <si>
    <t xml:space="preserve">南竜王</t>
  </si>
  <si>
    <t xml:space="preserve">北竜王</t>
  </si>
  <si>
    <t xml:space="preserve">えびす町</t>
  </si>
  <si>
    <t xml:space="preserve">桜が丘</t>
  </si>
  <si>
    <t xml:space="preserve">叶松第一</t>
  </si>
  <si>
    <t xml:space="preserve">叶松第二</t>
  </si>
  <si>
    <t xml:space="preserve">叶松第三</t>
  </si>
  <si>
    <t xml:space="preserve">叶松第四</t>
  </si>
  <si>
    <t xml:space="preserve">南若山</t>
  </si>
  <si>
    <t xml:space="preserve">北若山</t>
  </si>
  <si>
    <t xml:space="preserve">奥若山</t>
  </si>
  <si>
    <t xml:space="preserve">老人ホーム</t>
  </si>
  <si>
    <t xml:space="preserve">丸河内第一</t>
  </si>
  <si>
    <t xml:space="preserve">丸河内第二</t>
  </si>
  <si>
    <t xml:space="preserve">丸河内第三</t>
  </si>
  <si>
    <t xml:space="preserve">心和園</t>
  </si>
  <si>
    <t xml:space="preserve">東公園通</t>
  </si>
  <si>
    <t xml:space="preserve">西公園通</t>
  </si>
  <si>
    <t xml:space="preserve">港町</t>
  </si>
  <si>
    <t xml:space="preserve">大正町</t>
  </si>
  <si>
    <t xml:space="preserve">セメント町第一</t>
  </si>
  <si>
    <t xml:space="preserve">セメント町第二</t>
  </si>
  <si>
    <t xml:space="preserve">セメント町第三</t>
  </si>
  <si>
    <t xml:space="preserve">幸町</t>
  </si>
  <si>
    <t xml:space="preserve">若生町</t>
  </si>
  <si>
    <t xml:space="preserve">西住吉町</t>
  </si>
  <si>
    <t xml:space="preserve">東住吉町</t>
  </si>
  <si>
    <t xml:space="preserve">昭和通</t>
  </si>
  <si>
    <t xml:space="preserve">小野山</t>
  </si>
  <si>
    <t xml:space="preserve">自治会未加入須恵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</si>
  <si>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小野田校区</t>
    </r>
    <r>
      <rPr>
        <sz val="12"/>
        <rFont val="ＭＳ Ｐ明朝"/>
        <family val="1"/>
      </rPr>
      <t xml:space="preserve">)</t>
    </r>
  </si>
  <si>
    <t xml:space="preserve">高砂町</t>
  </si>
  <si>
    <t xml:space="preserve">本町</t>
  </si>
  <si>
    <t xml:space="preserve">千代町</t>
  </si>
  <si>
    <t xml:space="preserve">稲荷町南</t>
  </si>
  <si>
    <t xml:space="preserve">稲荷町北</t>
  </si>
  <si>
    <t xml:space="preserve">労災病院</t>
  </si>
  <si>
    <t xml:space="preserve">長寿園</t>
  </si>
  <si>
    <t xml:space="preserve">光栄町</t>
  </si>
  <si>
    <t xml:space="preserve">高栄東</t>
  </si>
  <si>
    <t xml:space="preserve">南中川町</t>
  </si>
  <si>
    <t xml:space="preserve">望見ケ丘</t>
  </si>
  <si>
    <t xml:space="preserve">沖中川</t>
  </si>
  <si>
    <t xml:space="preserve">六十番</t>
  </si>
  <si>
    <t xml:space="preserve">桜山</t>
  </si>
  <si>
    <t xml:space="preserve">桜山団地</t>
  </si>
  <si>
    <t xml:space="preserve">北中川町一丁目</t>
  </si>
  <si>
    <t xml:space="preserve">北中川町</t>
  </si>
  <si>
    <t xml:space="preserve">南栄町</t>
  </si>
  <si>
    <t xml:space="preserve">北栄町</t>
  </si>
  <si>
    <t xml:space="preserve">硫酸町</t>
  </si>
  <si>
    <t xml:space="preserve">日産第一</t>
  </si>
  <si>
    <t xml:space="preserve">日産第二</t>
  </si>
  <si>
    <t xml:space="preserve">目出新町</t>
  </si>
  <si>
    <t xml:space="preserve">目出</t>
  </si>
  <si>
    <t xml:space="preserve">目出湖畔町</t>
  </si>
  <si>
    <t xml:space="preserve">目出文化町</t>
  </si>
  <si>
    <t xml:space="preserve">目出緑町</t>
  </si>
  <si>
    <t xml:space="preserve">目出幸町</t>
  </si>
  <si>
    <t xml:space="preserve">亀の甲</t>
  </si>
  <si>
    <t xml:space="preserve">旦西</t>
  </si>
  <si>
    <t xml:space="preserve">旦東</t>
  </si>
  <si>
    <t xml:space="preserve">自由ヶ丘</t>
  </si>
  <si>
    <t xml:space="preserve">自治会未加入小野田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</si>
  <si>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高泊校区</t>
    </r>
    <r>
      <rPr>
        <sz val="12"/>
        <rFont val="ＭＳ Ｐ明朝"/>
        <family val="1"/>
      </rPr>
      <t xml:space="preserve">)</t>
    </r>
  </si>
  <si>
    <t xml:space="preserve">浜</t>
  </si>
  <si>
    <t xml:space="preserve">郷</t>
  </si>
  <si>
    <t xml:space="preserve">西の郷</t>
  </si>
  <si>
    <t xml:space="preserve">上の郷</t>
  </si>
  <si>
    <t xml:space="preserve">南高泊</t>
  </si>
  <si>
    <t xml:space="preserve">高浜</t>
  </si>
  <si>
    <t xml:space="preserve">後潟上</t>
  </si>
  <si>
    <t xml:space="preserve">後潟下</t>
  </si>
  <si>
    <t xml:space="preserve">船越</t>
  </si>
  <si>
    <t xml:space="preserve">烏帽子岩</t>
  </si>
  <si>
    <t xml:space="preserve">烏帽子岩前</t>
  </si>
  <si>
    <t xml:space="preserve">大塚</t>
  </si>
  <si>
    <t xml:space="preserve">神帆町</t>
  </si>
  <si>
    <t xml:space="preserve">緑が丘</t>
  </si>
  <si>
    <t xml:space="preserve">青葉台</t>
  </si>
  <si>
    <t xml:space="preserve">自治会未加入高泊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</si>
  <si>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高千帆校区</t>
    </r>
    <r>
      <rPr>
        <sz val="12"/>
        <rFont val="ＭＳ Ｐ明朝"/>
        <family val="1"/>
      </rPr>
      <t xml:space="preserve">)</t>
    </r>
  </si>
  <si>
    <t xml:space="preserve">旭町</t>
  </si>
  <si>
    <t xml:space="preserve">横土手</t>
  </si>
  <si>
    <t xml:space="preserve">市立病院</t>
  </si>
  <si>
    <t xml:space="preserve">南平原</t>
  </si>
  <si>
    <t xml:space="preserve">ひばりが丘第一</t>
  </si>
  <si>
    <t xml:space="preserve">ひばりが丘第二</t>
  </si>
  <si>
    <t xml:space="preserve">東柿の木坂</t>
  </si>
  <si>
    <t xml:space="preserve">柿の木坂三丁目</t>
  </si>
  <si>
    <t xml:space="preserve">柿の木坂南</t>
  </si>
  <si>
    <t xml:space="preserve">柿の木坂団地</t>
  </si>
  <si>
    <t xml:space="preserve">平和町</t>
  </si>
  <si>
    <t xml:space="preserve">平生町</t>
  </si>
  <si>
    <t xml:space="preserve">高須</t>
  </si>
  <si>
    <t xml:space="preserve">高須南</t>
  </si>
  <si>
    <t xml:space="preserve">第一日の出</t>
  </si>
  <si>
    <t xml:space="preserve">第二日の出</t>
  </si>
  <si>
    <t xml:space="preserve">新生町第一</t>
  </si>
  <si>
    <t xml:space="preserve">新生町第二</t>
  </si>
  <si>
    <t xml:space="preserve">ココフレ紫苑</t>
  </si>
  <si>
    <t xml:space="preserve">下木屋</t>
  </si>
  <si>
    <t xml:space="preserve">上木屋</t>
  </si>
  <si>
    <t xml:space="preserve">石井手第一</t>
  </si>
  <si>
    <t xml:space="preserve">石井手第二</t>
  </si>
  <si>
    <t xml:space="preserve">浜田町</t>
  </si>
  <si>
    <t xml:space="preserve">楴山団地</t>
  </si>
  <si>
    <t xml:space="preserve">楴山東</t>
  </si>
  <si>
    <t xml:space="preserve">楴山中</t>
  </si>
  <si>
    <t xml:space="preserve">楴山西</t>
  </si>
  <si>
    <t xml:space="preserve">江の内団地</t>
  </si>
  <si>
    <t xml:space="preserve">高千帆台</t>
  </si>
  <si>
    <t xml:space="preserve">東高千帆台</t>
  </si>
  <si>
    <t xml:space="preserve">若草町</t>
  </si>
  <si>
    <t xml:space="preserve">千崎東</t>
  </si>
  <si>
    <t xml:space="preserve">千崎西</t>
  </si>
  <si>
    <t xml:space="preserve">自治会未加入　高千帆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</si>
  <si>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有帆校区</t>
    </r>
    <r>
      <rPr>
        <sz val="12"/>
        <rFont val="ＭＳ Ｐ明朝"/>
        <family val="1"/>
      </rPr>
      <t xml:space="preserve">)</t>
    </r>
  </si>
  <si>
    <t xml:space="preserve">共和町</t>
  </si>
  <si>
    <t xml:space="preserve">共和台</t>
  </si>
  <si>
    <t xml:space="preserve">杵築</t>
  </si>
  <si>
    <t xml:space="preserve">南平台</t>
  </si>
  <si>
    <t xml:space="preserve">有帆上町</t>
  </si>
  <si>
    <t xml:space="preserve">有帆新町</t>
  </si>
  <si>
    <t xml:space="preserve">片山</t>
  </si>
  <si>
    <t xml:space="preserve">南真土郷</t>
  </si>
  <si>
    <t xml:space="preserve">北真土郷</t>
  </si>
  <si>
    <t xml:space="preserve">彼岸田</t>
  </si>
  <si>
    <t xml:space="preserve">梅田</t>
  </si>
  <si>
    <t xml:space="preserve">東町</t>
  </si>
  <si>
    <t xml:space="preserve">中村</t>
  </si>
  <si>
    <t xml:space="preserve">仁保の上</t>
  </si>
  <si>
    <t xml:space="preserve">大休</t>
  </si>
  <si>
    <t xml:space="preserve">大休団地</t>
  </si>
  <si>
    <t xml:space="preserve">角石</t>
  </si>
  <si>
    <t xml:space="preserve">有帆団地</t>
  </si>
  <si>
    <t xml:space="preserve">萩森</t>
  </si>
  <si>
    <t xml:space="preserve">高千帆苑</t>
  </si>
  <si>
    <t xml:space="preserve">高畑</t>
  </si>
  <si>
    <t xml:space="preserve">湯泉台</t>
  </si>
  <si>
    <t xml:space="preserve">自治会未加入有帆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</si>
  <si>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厚狭校区①</t>
    </r>
    <r>
      <rPr>
        <sz val="12"/>
        <rFont val="ＭＳ Ｐ明朝"/>
        <family val="1"/>
      </rPr>
      <t xml:space="preserve">)</t>
    </r>
  </si>
  <si>
    <t xml:space="preserve">随光</t>
  </si>
  <si>
    <t xml:space="preserve">奥の浴</t>
  </si>
  <si>
    <t xml:space="preserve">宗末</t>
  </si>
  <si>
    <t xml:space="preserve">松ケ瀬</t>
  </si>
  <si>
    <t xml:space="preserve">平沼田</t>
  </si>
  <si>
    <t xml:space="preserve">籾の木</t>
  </si>
  <si>
    <t xml:space="preserve">高の巣</t>
  </si>
  <si>
    <t xml:space="preserve">森広</t>
  </si>
  <si>
    <t xml:space="preserve">湯の峠</t>
  </si>
  <si>
    <t xml:space="preserve">福正寺</t>
  </si>
  <si>
    <t xml:space="preserve">赤川</t>
  </si>
  <si>
    <t xml:space="preserve">柳瀬</t>
  </si>
  <si>
    <t xml:space="preserve">石束</t>
  </si>
  <si>
    <t xml:space="preserve">不動寺原東</t>
  </si>
  <si>
    <t xml:space="preserve">不動寺原西</t>
  </si>
  <si>
    <t xml:space="preserve">不動寺原南</t>
  </si>
  <si>
    <t xml:space="preserve">今市</t>
  </si>
  <si>
    <t xml:space="preserve">厚狭緑ケ丘</t>
  </si>
  <si>
    <t xml:space="preserve">緑ケ原団地</t>
  </si>
  <si>
    <t xml:space="preserve">成松一</t>
  </si>
  <si>
    <t xml:space="preserve">成松二</t>
  </si>
  <si>
    <t xml:space="preserve">沓山田</t>
  </si>
  <si>
    <t xml:space="preserve">鴨庄上</t>
  </si>
  <si>
    <t xml:space="preserve">鴨庄下</t>
  </si>
  <si>
    <t xml:space="preserve">鴨庄西</t>
  </si>
  <si>
    <t xml:space="preserve">西寄</t>
  </si>
  <si>
    <t xml:space="preserve">加藤北</t>
  </si>
  <si>
    <t xml:space="preserve">加藤中</t>
  </si>
  <si>
    <t xml:space="preserve">加藤上</t>
  </si>
  <si>
    <t xml:space="preserve">加藤南</t>
  </si>
  <si>
    <t xml:space="preserve">本町一</t>
  </si>
  <si>
    <t xml:space="preserve">本町二</t>
  </si>
  <si>
    <t xml:space="preserve">本町三</t>
  </si>
  <si>
    <t xml:space="preserve">本町四</t>
  </si>
  <si>
    <t xml:space="preserve">本町五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</si>
  <si>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厚狭校区②</t>
    </r>
    <r>
      <rPr>
        <sz val="12"/>
        <rFont val="ＭＳ Ｐ明朝"/>
        <family val="1"/>
      </rPr>
      <t xml:space="preserve">)</t>
    </r>
  </si>
  <si>
    <t xml:space="preserve">フクシア紫苑</t>
  </si>
  <si>
    <t xml:space="preserve">西善寺</t>
  </si>
  <si>
    <t xml:space="preserve">貴船町東</t>
  </si>
  <si>
    <t xml:space="preserve">貴船町西</t>
  </si>
  <si>
    <t xml:space="preserve">殿町一</t>
  </si>
  <si>
    <t xml:space="preserve">殿町二</t>
  </si>
  <si>
    <t xml:space="preserve">殿町三</t>
  </si>
  <si>
    <t xml:space="preserve">殿町四</t>
  </si>
  <si>
    <t xml:space="preserve">殿町五</t>
  </si>
  <si>
    <t xml:space="preserve">日化殿町社宅</t>
  </si>
  <si>
    <t xml:space="preserve">千町一東</t>
  </si>
  <si>
    <t xml:space="preserve">千町一西</t>
  </si>
  <si>
    <t xml:space="preserve">千町二</t>
  </si>
  <si>
    <t xml:space="preserve">千町三</t>
  </si>
  <si>
    <t xml:space="preserve">千町四</t>
  </si>
  <si>
    <t xml:space="preserve">千町五</t>
  </si>
  <si>
    <t xml:space="preserve">アーデント厚狭</t>
  </si>
  <si>
    <t xml:space="preserve">常盤町</t>
  </si>
  <si>
    <t xml:space="preserve">寝太郎町一</t>
  </si>
  <si>
    <t xml:space="preserve">寝太郎町二</t>
  </si>
  <si>
    <t xml:space="preserve">寝太郎町三</t>
  </si>
  <si>
    <t xml:space="preserve">寝太郎町四</t>
  </si>
  <si>
    <t xml:space="preserve">末益</t>
  </si>
  <si>
    <t xml:space="preserve">あさ紫苑</t>
  </si>
  <si>
    <t xml:space="preserve">天満町一</t>
  </si>
  <si>
    <t xml:space="preserve">天満町二</t>
  </si>
  <si>
    <t xml:space="preserve">天満町三</t>
  </si>
  <si>
    <t xml:space="preserve">広瀬一</t>
  </si>
  <si>
    <t xml:space="preserve">広瀬二</t>
  </si>
  <si>
    <t xml:space="preserve">西下津一</t>
  </si>
  <si>
    <t xml:space="preserve">西下津二</t>
  </si>
  <si>
    <t xml:space="preserve">東下津</t>
  </si>
  <si>
    <t xml:space="preserve">野中</t>
  </si>
  <si>
    <t xml:space="preserve">杣尻</t>
  </si>
  <si>
    <t xml:space="preserve">杣尻一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</si>
  <si>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厚狭校区③</t>
    </r>
    <r>
      <rPr>
        <sz val="12"/>
        <rFont val="ＭＳ Ｐ明朝"/>
        <family val="1"/>
      </rPr>
      <t xml:space="preserve">)</t>
    </r>
  </si>
  <si>
    <t xml:space="preserve">杣尻二</t>
  </si>
  <si>
    <t xml:space="preserve">杣尻県営住宅</t>
  </si>
  <si>
    <t xml:space="preserve">大谷</t>
  </si>
  <si>
    <t xml:space="preserve">迫山</t>
  </si>
  <si>
    <t xml:space="preserve">火薬町</t>
  </si>
  <si>
    <t xml:space="preserve">西山</t>
  </si>
  <si>
    <t xml:space="preserve">陽光台</t>
  </si>
  <si>
    <t xml:space="preserve">鋳物師屋</t>
  </si>
  <si>
    <t xml:space="preserve">野田</t>
  </si>
  <si>
    <t xml:space="preserve">自治会未加入厚狭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</si>
  <si>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出合校区</t>
    </r>
    <r>
      <rPr>
        <sz val="12"/>
        <rFont val="ＭＳ Ｐ明朝"/>
        <family val="1"/>
      </rPr>
      <t xml:space="preserve">)</t>
    </r>
  </si>
  <si>
    <t xml:space="preserve">別府</t>
  </si>
  <si>
    <t xml:space="preserve">松岳畑</t>
  </si>
  <si>
    <t xml:space="preserve">山川</t>
  </si>
  <si>
    <t xml:space="preserve">南山川</t>
  </si>
  <si>
    <t xml:space="preserve">下村東</t>
  </si>
  <si>
    <t xml:space="preserve">下村西</t>
  </si>
  <si>
    <t xml:space="preserve">一丁田</t>
  </si>
  <si>
    <t xml:space="preserve">浴一</t>
  </si>
  <si>
    <t xml:space="preserve">浴二</t>
  </si>
  <si>
    <t xml:space="preserve">石丸一</t>
  </si>
  <si>
    <t xml:space="preserve">石丸二</t>
  </si>
  <si>
    <t xml:space="preserve">七日町</t>
  </si>
  <si>
    <t xml:space="preserve">栗田</t>
  </si>
  <si>
    <t xml:space="preserve">柳町</t>
  </si>
  <si>
    <t xml:space="preserve">柏原</t>
  </si>
  <si>
    <t xml:space="preserve">厚狭平原</t>
  </si>
  <si>
    <t xml:space="preserve">保戸</t>
  </si>
  <si>
    <t xml:space="preserve">片尾畑上</t>
  </si>
  <si>
    <t xml:space="preserve">片尾畑下</t>
  </si>
  <si>
    <t xml:space="preserve">萩原住宅</t>
  </si>
  <si>
    <t xml:space="preserve">南萩原団地</t>
  </si>
  <si>
    <t xml:space="preserve">東萩原</t>
  </si>
  <si>
    <t xml:space="preserve">長友東</t>
  </si>
  <si>
    <t xml:space="preserve">長友中</t>
  </si>
  <si>
    <t xml:space="preserve">長友西</t>
  </si>
  <si>
    <t xml:space="preserve">山野井東</t>
  </si>
  <si>
    <t xml:space="preserve">山野井北</t>
  </si>
  <si>
    <t xml:space="preserve">山野井中</t>
  </si>
  <si>
    <t xml:space="preserve">山野井上</t>
  </si>
  <si>
    <t xml:space="preserve">山野井南</t>
  </si>
  <si>
    <t xml:space="preserve">大道畑</t>
  </si>
  <si>
    <t xml:space="preserve">自治会未加入出合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</si>
  <si>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厚陽校区</t>
    </r>
    <r>
      <rPr>
        <sz val="12"/>
        <rFont val="ＭＳ Ｐ明朝"/>
        <family val="1"/>
      </rPr>
      <t xml:space="preserve">)</t>
    </r>
  </si>
  <si>
    <t xml:space="preserve">石鞘</t>
  </si>
  <si>
    <t xml:space="preserve">鳥越一</t>
  </si>
  <si>
    <t xml:space="preserve">鳥越二</t>
  </si>
  <si>
    <t xml:space="preserve">渡場</t>
  </si>
  <si>
    <t xml:space="preserve">赤石</t>
  </si>
  <si>
    <t xml:space="preserve">吉部田</t>
  </si>
  <si>
    <t xml:space="preserve">沖部</t>
  </si>
  <si>
    <t xml:space="preserve">新沖部</t>
  </si>
  <si>
    <t xml:space="preserve">厚陽団地</t>
  </si>
  <si>
    <t xml:space="preserve">古開作東</t>
  </si>
  <si>
    <t xml:space="preserve">古開作上</t>
  </si>
  <si>
    <t xml:space="preserve">古開作下</t>
  </si>
  <si>
    <t xml:space="preserve">沖開作上</t>
  </si>
  <si>
    <t xml:space="preserve">沖開作下</t>
  </si>
  <si>
    <t xml:space="preserve">大河</t>
  </si>
  <si>
    <t xml:space="preserve">梶上</t>
  </si>
  <si>
    <t xml:space="preserve">梶中</t>
  </si>
  <si>
    <t xml:space="preserve">梶下</t>
  </si>
  <si>
    <t xml:space="preserve">自治会未加入厚陽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</si>
  <si>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埴生校区</t>
    </r>
    <r>
      <rPr>
        <sz val="12"/>
        <rFont val="ＭＳ Ｐ明朝"/>
        <family val="1"/>
      </rPr>
      <t xml:space="preserve">)</t>
    </r>
  </si>
  <si>
    <t xml:space="preserve">上市</t>
  </si>
  <si>
    <t xml:space="preserve">上中</t>
  </si>
  <si>
    <t xml:space="preserve">大喜園</t>
  </si>
  <si>
    <t xml:space="preserve">みゆき</t>
  </si>
  <si>
    <t xml:space="preserve">中市</t>
  </si>
  <si>
    <t xml:space="preserve">本町表</t>
  </si>
  <si>
    <t xml:space="preserve">本町裏</t>
  </si>
  <si>
    <t xml:space="preserve">下市</t>
  </si>
  <si>
    <t xml:space="preserve">東浜崎</t>
  </si>
  <si>
    <t xml:space="preserve">中浜崎</t>
  </si>
  <si>
    <t xml:space="preserve">西浜崎</t>
  </si>
  <si>
    <t xml:space="preserve">東側</t>
  </si>
  <si>
    <t xml:space="preserve">西側</t>
  </si>
  <si>
    <t xml:space="preserve">前場団地</t>
  </si>
  <si>
    <t xml:space="preserve">正寺</t>
  </si>
  <si>
    <t xml:space="preserve">畑田</t>
  </si>
  <si>
    <t xml:space="preserve">角野</t>
  </si>
  <si>
    <t xml:space="preserve">東糸根</t>
  </si>
  <si>
    <t xml:space="preserve">西糸根</t>
  </si>
  <si>
    <t xml:space="preserve">糸根ケ丘</t>
  </si>
  <si>
    <t xml:space="preserve">江尻</t>
  </si>
  <si>
    <t xml:space="preserve">江尻南</t>
  </si>
  <si>
    <t xml:space="preserve">大木</t>
  </si>
  <si>
    <t xml:space="preserve">小埴生</t>
  </si>
  <si>
    <t xml:space="preserve">大持</t>
  </si>
  <si>
    <t xml:space="preserve">吉田地</t>
  </si>
  <si>
    <t xml:space="preserve">西大木</t>
  </si>
  <si>
    <t xml:space="preserve">坂本</t>
  </si>
  <si>
    <t xml:space="preserve">福田</t>
  </si>
  <si>
    <t xml:space="preserve">長生園</t>
  </si>
  <si>
    <t xml:space="preserve">サンライフ山陽</t>
  </si>
  <si>
    <t xml:space="preserve">自治会未加入埴生</t>
  </si>
  <si>
    <r>
      <rPr>
        <sz val="12"/>
        <rFont val="ＭＳ Ｐ明朝"/>
        <family val="1"/>
      </rPr>
      <t xml:space="preserve">(</t>
    </r>
    <r>
      <rPr>
        <sz val="12"/>
        <rFont val="DejaVu Sans"/>
        <family val="2"/>
      </rPr>
      <t xml:space="preserve">津布田校区</t>
    </r>
    <r>
      <rPr>
        <sz val="12"/>
        <rFont val="ＭＳ Ｐ明朝"/>
        <family val="1"/>
      </rPr>
      <t xml:space="preserve">)</t>
    </r>
  </si>
  <si>
    <t xml:space="preserve">永安台</t>
  </si>
  <si>
    <t xml:space="preserve">平松小正寺</t>
  </si>
  <si>
    <t xml:space="preserve">生田</t>
  </si>
  <si>
    <t xml:space="preserve">植木</t>
  </si>
  <si>
    <t xml:space="preserve">宮の台団地</t>
  </si>
  <si>
    <t xml:space="preserve">五反口</t>
  </si>
  <si>
    <t xml:space="preserve">西生田</t>
  </si>
  <si>
    <t xml:space="preserve">東郷</t>
  </si>
  <si>
    <t xml:space="preserve">西里</t>
  </si>
  <si>
    <t xml:space="preserve">串</t>
  </si>
  <si>
    <t xml:space="preserve">旧沖部</t>
  </si>
  <si>
    <t xml:space="preserve">中塚</t>
  </si>
  <si>
    <t xml:space="preserve">森本</t>
  </si>
  <si>
    <t xml:space="preserve">大河内</t>
  </si>
  <si>
    <t xml:space="preserve">自治会未加入津布田</t>
  </si>
  <si>
    <t xml:space="preserve">地区別世帯数及び人口</t>
  </si>
  <si>
    <t xml:space="preserve">小野田地区</t>
  </si>
  <si>
    <t xml:space="preserve">小　計</t>
  </si>
  <si>
    <t xml:space="preserve">山陽地区</t>
  </si>
  <si>
    <t xml:space="preserve">全体</t>
  </si>
  <si>
    <t xml:space="preserve">うち自治会未加入</t>
  </si>
  <si>
    <t xml:space="preserve">合　計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</si>
</sst>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\ "/>
  </numFmts>
  <fonts count="26">
    <font>
      <sz val="11"/>
      <name val="ＭＳ Ｐゴシック"/>
      <family val="3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ＭＳ 明朝"/>
      <family val="1"/>
    </font>
    <font>
      <sz val="18"/>
      <name val="DejaVu Sans"/>
      <family val="2"/>
    </font>
    <font>
      <sz val="18"/>
      <name val="ＭＳ 明朝"/>
      <family val="1"/>
    </font>
    <font>
      <sz val="14"/>
      <name val="DejaVu Sans"/>
      <family val="2"/>
    </font>
    <font>
      <sz val="14"/>
      <name val="ＭＳ 明朝"/>
      <family val="1"/>
    </font>
    <font>
      <sz val="10"/>
      <name val="DejaVu Sans"/>
      <family val="2"/>
    </font>
    <font>
      <sz val="11"/>
      <name val="ＭＳ Ｐ明朝"/>
      <family val="1"/>
    </font>
    <font>
      <sz val="16"/>
      <name val="DejaVu Sans"/>
      <family val="2"/>
    </font>
    <font>
      <sz val="12"/>
      <name val="DejaVu Sans"/>
      <family val="2"/>
    </font>
    <font>
      <sz val="12"/>
      <name val="ＭＳ Ｐ明朝"/>
      <family val="1"/>
    </font>
    <font>
      <sz val="16"/>
      <name val="ＭＳ Ｐ明朝"/>
      <family val="1"/>
    </font>
    <font>
      <sz val="12"/>
      <color rgb="FF0000FF"/>
      <name val="ＭＳ Ｐ明朝"/>
      <family val="1"/>
    </font>
    <font>
      <sz val="9"/>
      <name val="DejaVu Sans"/>
      <family val="2"/>
    </font>
    <font>
      <sz val="8"/>
      <name val="DejaVu Sans"/>
      <family val="2"/>
    </font>
    <font>
      <sz val="12"/>
      <color rgb="FFC0C0C0"/>
      <name val="ＭＳ Ｐ明朝"/>
      <family val="1"/>
    </font>
    <font>
      <sz val="11"/>
      <color rgb="FFFFFFFF"/>
      <name val="ＭＳ Ｐ明朝"/>
      <family val="1"/>
    </font>
    <font>
      <sz val="11"/>
      <name val="ＭＳ 明朝"/>
      <family val="1"/>
    </font>
    <font>
      <sz val="12"/>
      <color rgb="FFFF0000"/>
      <name val="ＭＳ Ｐ明朝"/>
      <family val="1"/>
    </font>
    <font>
      <sz val="16"/>
      <name val="ＭＳ 明朝"/>
      <family val="1"/>
    </font>
    <font>
      <sz val="11"/>
      <name val="DejaVu Sans"/>
      <family val="2"/>
    </font>
    <font>
      <sz val="11"/>
      <color rgb="FFFF0000"/>
      <name val="ＭＳ 明朝"/>
      <family val="1"/>
    </font>
    <font>
      <sz val="11"/>
      <color rgb="FF3366FF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true">
      <left style="thin"/>
      <right style="thin"/>
      <top style="thin"/>
      <bottom/>
      <diagonal style="hair"/>
    </border>
    <border diagonalUp="false" diagonalDown="false">
      <left style="thin"/>
      <right style="hair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 style="thin"/>
      <top style="hair"/>
      <bottom/>
      <diagonal/>
    </border>
    <border diagonalUp="false" diagonalDown="false">
      <left style="thin"/>
      <right/>
      <top style="hair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thin"/>
      <right style="hair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13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1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3" fillId="0" borderId="2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0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2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30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5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32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35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0" fillId="0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3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6" fillId="0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3" fillId="2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2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7" fillId="2" borderId="24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12" fillId="0" borderId="37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5" fontId="18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8" fillId="0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3" fillId="2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9" fillId="0" borderId="3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13" fillId="0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19" xfId="0" applyFont="true" applyBorder="true" applyAlignment="true" applyProtection="false">
      <alignment horizontal="distributed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4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0" borderId="3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
<Relationships xmlns="http://schemas.openxmlformats.org/package/2006/relationships">
<Relationship Id="rId1" Type="http://schemas.openxmlformats.org/officeDocument/2006/relationships/styles" Target="styles.xml"/>
<Relationship Id="rId2" Type="http://schemas.openxmlformats.org/officeDocument/2006/relationships/worksheet" Target="worksheets/sheet1.xml"/>
<Relationship Id="rId3" Type="http://schemas.openxmlformats.org/officeDocument/2006/relationships/worksheet" Target="worksheets/sheet2.xml"/>
<Relationship Id="rId4" Type="http://schemas.openxmlformats.org/officeDocument/2006/relationships/worksheet" Target="worksheets/sheet3.xml"/>
<Relationship Id="rId5" Type="http://schemas.openxmlformats.org/officeDocument/2006/relationships/worksheet" Target="worksheets/sheet4.xml"/>
<Relationship Id="rId6" Type="http://schemas.openxmlformats.org/officeDocument/2006/relationships/worksheet" Target="worksheets/sheet5.xml"/>
<Relationship Id="rId7" Type="http://schemas.openxmlformats.org/officeDocument/2006/relationships/worksheet" Target="worksheets/sheet6.xml"/>
<Relationship Id="rId8" Type="http://schemas.openxmlformats.org/officeDocument/2006/relationships/worksheet" Target="worksheets/sheet7.xml"/>
<Relationship Id="rId9" Type="http://schemas.openxmlformats.org/officeDocument/2006/relationships/worksheet" Target="worksheets/sheet8.xml"/>
<Relationship Id="rId10" Type="http://schemas.openxmlformats.org/officeDocument/2006/relationships/worksheet" Target="worksheets/sheet9.xml"/>
<Relationship Id="rId11" Type="http://schemas.openxmlformats.org/officeDocument/2006/relationships/worksheet" Target="worksheets/sheet10.xml"/>
<Relationship Id="rId12" Type="http://schemas.openxmlformats.org/officeDocument/2006/relationships/worksheet" Target="worksheets/sheet11.xml"/>
<Relationship Id="rId13" Type="http://schemas.openxmlformats.org/officeDocument/2006/relationships/worksheet" Target="worksheets/sheet12.xml"/>
<Relationship Id="rId14" Type="http://schemas.openxmlformats.org/officeDocument/2006/relationships/worksheet" Target="worksheets/sheet13.xml"/>
<Relationship Id="rId15" Type="http://schemas.openxmlformats.org/officeDocument/2006/relationships/worksheet" Target="worksheets/sheet14.xml"/>
<Relationship Id="rId16" Type="http://schemas.openxmlformats.org/officeDocument/2006/relationships/worksheet" Target="worksheets/sheet15.xml"/>
<Relationship Id="rId17" Type="http://schemas.openxmlformats.org/officeDocument/2006/relationships/worksheet" Target="worksheets/sheet16.xml"/>
<Relationship Id="rId18" Type="http://schemas.openxmlformats.org/officeDocument/2006/relationships/sharedStrings" Target="sharedStrings.xml"/>

</Relationships>
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20.1"/>
  <cols>
    <col collapsed="false" hidden="false" max="1" min="1" style="1" width="11.7813765182186"/>
    <col collapsed="false" hidden="false" max="2" min="2" style="1" width="8.67611336032389"/>
    <col collapsed="false" hidden="false" max="3" min="3" style="1" width="7.71255060728745"/>
    <col collapsed="false" hidden="false" max="4" min="4" style="1" width="8.67611336032389"/>
    <col collapsed="false" hidden="false" max="6" min="5" style="1" width="3.10526315789474"/>
    <col collapsed="false" hidden="false" max="7" min="7" style="1" width="8.67611336032389"/>
    <col collapsed="false" hidden="false" max="8" min="8" style="1" width="7.71255060728745"/>
    <col collapsed="false" hidden="false" max="9" min="9" style="1" width="8.67611336032389"/>
    <col collapsed="false" hidden="false" max="11" min="10" style="1" width="3.10526315789474"/>
    <col collapsed="false" hidden="false" max="12" min="12" style="1" width="8.67611336032389"/>
    <col collapsed="false" hidden="false" max="13" min="13" style="1" width="7.81781376518219"/>
    <col collapsed="false" hidden="false" max="14" min="14" style="1" width="8.67611336032389"/>
    <col collapsed="false" hidden="false" max="16" min="15" style="1" width="3.10526315789474"/>
    <col collapsed="false" hidden="false" max="17" min="17" style="1" width="8.67611336032389"/>
    <col collapsed="false" hidden="false" max="18" min="18" style="1" width="7.71255060728745"/>
    <col collapsed="false" hidden="false" max="19" min="19" style="1" width="8.67611336032389"/>
    <col collapsed="false" hidden="false" max="21" min="20" style="1" width="3.10526315789474"/>
    <col collapsed="false" hidden="false" max="256" min="22" style="1" width="9"/>
    <col collapsed="false" hidden="false" max="257" min="257" style="1" width="11.7813765182186"/>
    <col collapsed="false" hidden="false" max="258" min="258" style="1" width="8.67611336032389"/>
    <col collapsed="false" hidden="false" max="259" min="259" style="1" width="7.71255060728745"/>
    <col collapsed="false" hidden="false" max="260" min="260" style="1" width="8.67611336032389"/>
    <col collapsed="false" hidden="false" max="262" min="261" style="1" width="3.10526315789474"/>
    <col collapsed="false" hidden="false" max="263" min="263" style="1" width="8.67611336032389"/>
    <col collapsed="false" hidden="false" max="264" min="264" style="1" width="7.71255060728745"/>
    <col collapsed="false" hidden="false" max="265" min="265" style="1" width="8.67611336032389"/>
    <col collapsed="false" hidden="false" max="267" min="266" style="1" width="3.10526315789474"/>
    <col collapsed="false" hidden="false" max="268" min="268" style="1" width="8.67611336032389"/>
    <col collapsed="false" hidden="false" max="269" min="269" style="1" width="7.81781376518219"/>
    <col collapsed="false" hidden="false" max="270" min="270" style="1" width="8.67611336032389"/>
    <col collapsed="false" hidden="false" max="272" min="271" style="1" width="3.10526315789474"/>
    <col collapsed="false" hidden="false" max="273" min="273" style="1" width="8.67611336032389"/>
    <col collapsed="false" hidden="false" max="274" min="274" style="1" width="7.71255060728745"/>
    <col collapsed="false" hidden="false" max="275" min="275" style="1" width="8.67611336032389"/>
    <col collapsed="false" hidden="false" max="277" min="276" style="1" width="3.10526315789474"/>
    <col collapsed="false" hidden="false" max="512" min="278" style="1" width="9"/>
    <col collapsed="false" hidden="false" max="513" min="513" style="1" width="11.7813765182186"/>
    <col collapsed="false" hidden="false" max="514" min="514" style="1" width="8.67611336032389"/>
    <col collapsed="false" hidden="false" max="515" min="515" style="1" width="7.71255060728745"/>
    <col collapsed="false" hidden="false" max="516" min="516" style="1" width="8.67611336032389"/>
    <col collapsed="false" hidden="false" max="518" min="517" style="1" width="3.10526315789474"/>
    <col collapsed="false" hidden="false" max="519" min="519" style="1" width="8.67611336032389"/>
    <col collapsed="false" hidden="false" max="520" min="520" style="1" width="7.71255060728745"/>
    <col collapsed="false" hidden="false" max="521" min="521" style="1" width="8.67611336032389"/>
    <col collapsed="false" hidden="false" max="523" min="522" style="1" width="3.10526315789474"/>
    <col collapsed="false" hidden="false" max="524" min="524" style="1" width="8.67611336032389"/>
    <col collapsed="false" hidden="false" max="525" min="525" style="1" width="7.81781376518219"/>
    <col collapsed="false" hidden="false" max="526" min="526" style="1" width="8.67611336032389"/>
    <col collapsed="false" hidden="false" max="528" min="527" style="1" width="3.10526315789474"/>
    <col collapsed="false" hidden="false" max="529" min="529" style="1" width="8.67611336032389"/>
    <col collapsed="false" hidden="false" max="530" min="530" style="1" width="7.71255060728745"/>
    <col collapsed="false" hidden="false" max="531" min="531" style="1" width="8.67611336032389"/>
    <col collapsed="false" hidden="false" max="533" min="532" style="1" width="3.10526315789474"/>
    <col collapsed="false" hidden="false" max="768" min="534" style="1" width="9"/>
    <col collapsed="false" hidden="false" max="769" min="769" style="1" width="11.7813765182186"/>
    <col collapsed="false" hidden="false" max="770" min="770" style="1" width="8.67611336032389"/>
    <col collapsed="false" hidden="false" max="771" min="771" style="1" width="7.71255060728745"/>
    <col collapsed="false" hidden="false" max="772" min="772" style="1" width="8.67611336032389"/>
    <col collapsed="false" hidden="false" max="774" min="773" style="1" width="3.10526315789474"/>
    <col collapsed="false" hidden="false" max="775" min="775" style="1" width="8.67611336032389"/>
    <col collapsed="false" hidden="false" max="776" min="776" style="1" width="7.71255060728745"/>
    <col collapsed="false" hidden="false" max="777" min="777" style="1" width="8.67611336032389"/>
    <col collapsed="false" hidden="false" max="779" min="778" style="1" width="3.10526315789474"/>
    <col collapsed="false" hidden="false" max="780" min="780" style="1" width="8.67611336032389"/>
    <col collapsed="false" hidden="false" max="781" min="781" style="1" width="7.81781376518219"/>
    <col collapsed="false" hidden="false" max="782" min="782" style="1" width="8.67611336032389"/>
    <col collapsed="false" hidden="false" max="784" min="783" style="1" width="3.10526315789474"/>
    <col collapsed="false" hidden="false" max="785" min="785" style="1" width="8.67611336032389"/>
    <col collapsed="false" hidden="false" max="786" min="786" style="1" width="7.71255060728745"/>
    <col collapsed="false" hidden="false" max="787" min="787" style="1" width="8.67611336032389"/>
    <col collapsed="false" hidden="false" max="789" min="788" style="1" width="3.10526315789474"/>
    <col collapsed="false" hidden="false" max="1025" min="790" style="1" width="9"/>
  </cols>
  <sheetData>
    <row r="1" s="3" customFormat="true" ht="27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="6" customFormat="true" ht="21.95" hidden="false" customHeight="true" outlineLevel="0" collapsed="false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3"/>
      <c r="U2" s="5" t="s">
        <v>1</v>
      </c>
    </row>
    <row r="3" customFormat="false" ht="23.1" hidden="false" customHeight="true" outlineLevel="0" collapsed="false">
      <c r="A3" s="7"/>
      <c r="B3" s="8" t="s">
        <v>2</v>
      </c>
      <c r="C3" s="9" t="s">
        <v>3</v>
      </c>
      <c r="D3" s="9" t="s">
        <v>4</v>
      </c>
      <c r="E3" s="10" t="s">
        <v>5</v>
      </c>
      <c r="F3" s="10"/>
      <c r="G3" s="9" t="s">
        <v>6</v>
      </c>
      <c r="H3" s="11" t="s">
        <v>7</v>
      </c>
      <c r="I3" s="9" t="s">
        <v>8</v>
      </c>
      <c r="J3" s="10" t="s">
        <v>5</v>
      </c>
      <c r="K3" s="10"/>
      <c r="L3" s="9" t="s">
        <v>9</v>
      </c>
      <c r="M3" s="11" t="s">
        <v>10</v>
      </c>
      <c r="N3" s="9" t="s">
        <v>11</v>
      </c>
      <c r="O3" s="12" t="s">
        <v>5</v>
      </c>
      <c r="P3" s="12"/>
      <c r="Q3" s="9" t="s">
        <v>12</v>
      </c>
      <c r="R3" s="11" t="s">
        <v>13</v>
      </c>
      <c r="S3" s="9" t="s">
        <v>14</v>
      </c>
      <c r="T3" s="12" t="s">
        <v>5</v>
      </c>
      <c r="U3" s="12"/>
    </row>
    <row r="4" customFormat="false" ht="23.1" hidden="false" customHeight="true" outlineLevel="0" collapsed="false">
      <c r="A4" s="13" t="s">
        <v>15</v>
      </c>
      <c r="B4" s="14" t="n">
        <v>1402</v>
      </c>
      <c r="C4" s="14" t="n">
        <v>6</v>
      </c>
      <c r="D4" s="15" t="n">
        <v>1408</v>
      </c>
      <c r="E4" s="16" t="n">
        <v>4</v>
      </c>
      <c r="F4" s="16"/>
      <c r="G4" s="14" t="n">
        <v>1415</v>
      </c>
      <c r="H4" s="14" t="n">
        <v>8</v>
      </c>
      <c r="I4" s="15" t="n">
        <v>1423</v>
      </c>
      <c r="J4" s="16" t="n">
        <v>5</v>
      </c>
      <c r="K4" s="16"/>
      <c r="L4" s="17" t="n">
        <v>1588</v>
      </c>
      <c r="M4" s="14" t="n">
        <v>7</v>
      </c>
      <c r="N4" s="15" t="n">
        <v>1595</v>
      </c>
      <c r="O4" s="16" t="n">
        <v>-4</v>
      </c>
      <c r="P4" s="16"/>
      <c r="Q4" s="14" t="n">
        <v>3003</v>
      </c>
      <c r="R4" s="14" t="n">
        <v>15</v>
      </c>
      <c r="S4" s="14" t="n">
        <v>3018</v>
      </c>
      <c r="T4" s="16" t="n">
        <v>1</v>
      </c>
      <c r="U4" s="16"/>
    </row>
    <row r="5" customFormat="false" ht="23.1" hidden="false" customHeight="true" outlineLevel="0" collapsed="false">
      <c r="A5" s="18" t="s">
        <v>16</v>
      </c>
      <c r="B5" s="19" t="n">
        <v>2539</v>
      </c>
      <c r="C5" s="19" t="n">
        <v>51</v>
      </c>
      <c r="D5" s="20" t="n">
        <v>2590</v>
      </c>
      <c r="E5" s="19" t="n">
        <v>-6</v>
      </c>
      <c r="F5" s="19"/>
      <c r="G5" s="19" t="n">
        <v>2545</v>
      </c>
      <c r="H5" s="19" t="n">
        <v>44</v>
      </c>
      <c r="I5" s="19" t="n">
        <v>2589</v>
      </c>
      <c r="J5" s="19" t="n">
        <v>-5</v>
      </c>
      <c r="K5" s="19"/>
      <c r="L5" s="19" t="n">
        <v>2527</v>
      </c>
      <c r="M5" s="19" t="n">
        <v>19</v>
      </c>
      <c r="N5" s="19" t="n">
        <v>2546</v>
      </c>
      <c r="O5" s="19" t="n">
        <v>-3</v>
      </c>
      <c r="P5" s="19"/>
      <c r="Q5" s="19" t="n">
        <v>5072</v>
      </c>
      <c r="R5" s="19" t="n">
        <v>63</v>
      </c>
      <c r="S5" s="19" t="n">
        <v>5135</v>
      </c>
      <c r="T5" s="19" t="n">
        <v>-8</v>
      </c>
      <c r="U5" s="19"/>
    </row>
    <row r="6" customFormat="false" ht="23.1" hidden="false" customHeight="true" outlineLevel="0" collapsed="false">
      <c r="A6" s="18" t="s">
        <v>17</v>
      </c>
      <c r="B6" s="19" t="n">
        <v>3955</v>
      </c>
      <c r="C6" s="19" t="n">
        <v>67</v>
      </c>
      <c r="D6" s="20" t="n">
        <v>4022</v>
      </c>
      <c r="E6" s="19" t="n">
        <v>0</v>
      </c>
      <c r="F6" s="19"/>
      <c r="G6" s="19" t="n">
        <v>3821</v>
      </c>
      <c r="H6" s="19" t="n">
        <v>64</v>
      </c>
      <c r="I6" s="19" t="n">
        <v>3885</v>
      </c>
      <c r="J6" s="19" t="n">
        <v>-7</v>
      </c>
      <c r="K6" s="19"/>
      <c r="L6" s="19" t="n">
        <v>4341</v>
      </c>
      <c r="M6" s="19" t="n">
        <v>45</v>
      </c>
      <c r="N6" s="19" t="n">
        <v>4386</v>
      </c>
      <c r="O6" s="19" t="n">
        <v>-6</v>
      </c>
      <c r="P6" s="19"/>
      <c r="Q6" s="19" t="n">
        <v>8162</v>
      </c>
      <c r="R6" s="19" t="n">
        <v>109</v>
      </c>
      <c r="S6" s="19" t="n">
        <v>8271</v>
      </c>
      <c r="T6" s="19" t="n">
        <v>-13</v>
      </c>
      <c r="U6" s="19"/>
    </row>
    <row r="7" customFormat="false" ht="23.1" hidden="false" customHeight="true" outlineLevel="0" collapsed="false">
      <c r="A7" s="18" t="s">
        <v>18</v>
      </c>
      <c r="B7" s="19" t="n">
        <v>2872</v>
      </c>
      <c r="C7" s="19" t="n">
        <v>41</v>
      </c>
      <c r="D7" s="20" t="n">
        <v>2913</v>
      </c>
      <c r="E7" s="19" t="n">
        <v>4</v>
      </c>
      <c r="F7" s="19"/>
      <c r="G7" s="19" t="n">
        <v>2798</v>
      </c>
      <c r="H7" s="19" t="n">
        <v>25</v>
      </c>
      <c r="I7" s="19" t="n">
        <v>2823</v>
      </c>
      <c r="J7" s="19" t="n">
        <v>-1</v>
      </c>
      <c r="K7" s="19"/>
      <c r="L7" s="19" t="n">
        <v>3160</v>
      </c>
      <c r="M7" s="19" t="n">
        <v>31</v>
      </c>
      <c r="N7" s="19" t="n">
        <v>3191</v>
      </c>
      <c r="O7" s="19" t="n">
        <v>6</v>
      </c>
      <c r="P7" s="19"/>
      <c r="Q7" s="19" t="n">
        <v>5958</v>
      </c>
      <c r="R7" s="19" t="n">
        <v>56</v>
      </c>
      <c r="S7" s="19" t="n">
        <v>6014</v>
      </c>
      <c r="T7" s="19" t="n">
        <v>5</v>
      </c>
      <c r="U7" s="19"/>
    </row>
    <row r="8" customFormat="false" ht="23.1" hidden="false" customHeight="true" outlineLevel="0" collapsed="false">
      <c r="A8" s="18" t="s">
        <v>19</v>
      </c>
      <c r="B8" s="19" t="n">
        <v>1909</v>
      </c>
      <c r="C8" s="19" t="n">
        <v>88</v>
      </c>
      <c r="D8" s="20" t="n">
        <v>1997</v>
      </c>
      <c r="E8" s="19" t="n">
        <v>6</v>
      </c>
      <c r="F8" s="19"/>
      <c r="G8" s="19" t="n">
        <v>1974</v>
      </c>
      <c r="H8" s="19" t="n">
        <v>36</v>
      </c>
      <c r="I8" s="19" t="n">
        <v>2010</v>
      </c>
      <c r="J8" s="19" t="n">
        <v>4</v>
      </c>
      <c r="K8" s="19"/>
      <c r="L8" s="19" t="n">
        <v>2228</v>
      </c>
      <c r="M8" s="19" t="n">
        <v>66</v>
      </c>
      <c r="N8" s="19" t="n">
        <v>2294</v>
      </c>
      <c r="O8" s="19" t="n">
        <v>1</v>
      </c>
      <c r="P8" s="19"/>
      <c r="Q8" s="19" t="n">
        <v>4202</v>
      </c>
      <c r="R8" s="19" t="n">
        <v>102</v>
      </c>
      <c r="S8" s="19" t="n">
        <v>4304</v>
      </c>
      <c r="T8" s="19" t="n">
        <v>5</v>
      </c>
      <c r="U8" s="19"/>
    </row>
    <row r="9" customFormat="false" ht="23.1" hidden="false" customHeight="true" outlineLevel="0" collapsed="false">
      <c r="A9" s="18" t="s">
        <v>20</v>
      </c>
      <c r="B9" s="19" t="n">
        <v>5031</v>
      </c>
      <c r="C9" s="19" t="n">
        <v>91</v>
      </c>
      <c r="D9" s="20" t="n">
        <v>5122</v>
      </c>
      <c r="E9" s="19" t="n">
        <v>-5</v>
      </c>
      <c r="F9" s="19"/>
      <c r="G9" s="19" t="n">
        <v>5383</v>
      </c>
      <c r="H9" s="19" t="n">
        <v>74</v>
      </c>
      <c r="I9" s="19" t="n">
        <v>5457</v>
      </c>
      <c r="J9" s="19" t="n">
        <v>-5</v>
      </c>
      <c r="K9" s="19"/>
      <c r="L9" s="19" t="n">
        <v>5783</v>
      </c>
      <c r="M9" s="19" t="n">
        <v>57</v>
      </c>
      <c r="N9" s="19" t="n">
        <v>5840</v>
      </c>
      <c r="O9" s="19" t="n">
        <v>-12</v>
      </c>
      <c r="P9" s="19"/>
      <c r="Q9" s="19" t="n">
        <v>11166</v>
      </c>
      <c r="R9" s="19" t="n">
        <v>131</v>
      </c>
      <c r="S9" s="19" t="n">
        <v>11297</v>
      </c>
      <c r="T9" s="19" t="n">
        <v>-17</v>
      </c>
      <c r="U9" s="19"/>
    </row>
    <row r="10" customFormat="false" ht="23.1" hidden="false" customHeight="true" outlineLevel="0" collapsed="false">
      <c r="A10" s="18" t="s">
        <v>21</v>
      </c>
      <c r="B10" s="19" t="n">
        <v>1674</v>
      </c>
      <c r="C10" s="19" t="n">
        <v>22</v>
      </c>
      <c r="D10" s="20" t="n">
        <v>1696</v>
      </c>
      <c r="E10" s="19" t="n">
        <v>0</v>
      </c>
      <c r="F10" s="19"/>
      <c r="G10" s="19" t="n">
        <v>1792</v>
      </c>
      <c r="H10" s="19" t="n">
        <v>20</v>
      </c>
      <c r="I10" s="19" t="n">
        <v>1812</v>
      </c>
      <c r="J10" s="19" t="n">
        <v>-6</v>
      </c>
      <c r="K10" s="19"/>
      <c r="L10" s="19" t="n">
        <v>1905</v>
      </c>
      <c r="M10" s="19" t="n">
        <v>16</v>
      </c>
      <c r="N10" s="19" t="n">
        <v>1921</v>
      </c>
      <c r="O10" s="19" t="n">
        <v>-2</v>
      </c>
      <c r="P10" s="19"/>
      <c r="Q10" s="19" t="n">
        <v>3697</v>
      </c>
      <c r="R10" s="19" t="n">
        <v>36</v>
      </c>
      <c r="S10" s="19" t="n">
        <v>3733</v>
      </c>
      <c r="T10" s="19" t="n">
        <v>-8</v>
      </c>
      <c r="U10" s="19"/>
    </row>
    <row r="11" customFormat="false" ht="23.1" hidden="false" customHeight="true" outlineLevel="0" collapsed="false">
      <c r="A11" s="18" t="s">
        <v>22</v>
      </c>
      <c r="B11" s="19" t="n">
        <v>4525</v>
      </c>
      <c r="C11" s="19" t="n">
        <v>43</v>
      </c>
      <c r="D11" s="20" t="n">
        <v>4568</v>
      </c>
      <c r="E11" s="19" t="n">
        <v>1</v>
      </c>
      <c r="F11" s="19"/>
      <c r="G11" s="19" t="n">
        <v>4895</v>
      </c>
      <c r="H11" s="19" t="n">
        <v>31</v>
      </c>
      <c r="I11" s="19" t="n">
        <v>4926</v>
      </c>
      <c r="J11" s="19" t="n">
        <v>2</v>
      </c>
      <c r="K11" s="19"/>
      <c r="L11" s="19" t="n">
        <v>5424</v>
      </c>
      <c r="M11" s="19" t="n">
        <v>33</v>
      </c>
      <c r="N11" s="19" t="n">
        <v>5457</v>
      </c>
      <c r="O11" s="19" t="n">
        <v>3</v>
      </c>
      <c r="P11" s="19"/>
      <c r="Q11" s="19" t="n">
        <v>10319</v>
      </c>
      <c r="R11" s="19" t="n">
        <v>64</v>
      </c>
      <c r="S11" s="19" t="n">
        <v>10383</v>
      </c>
      <c r="T11" s="19" t="n">
        <v>5</v>
      </c>
      <c r="U11" s="19"/>
    </row>
    <row r="12" customFormat="false" ht="23.1" hidden="false" customHeight="true" outlineLevel="0" collapsed="false">
      <c r="A12" s="18" t="s">
        <v>23</v>
      </c>
      <c r="B12" s="19" t="n">
        <v>1211</v>
      </c>
      <c r="C12" s="19" t="n">
        <v>89</v>
      </c>
      <c r="D12" s="20" t="n">
        <v>1300</v>
      </c>
      <c r="E12" s="19" t="n">
        <v>-1</v>
      </c>
      <c r="F12" s="19"/>
      <c r="G12" s="19" t="n">
        <v>1261</v>
      </c>
      <c r="H12" s="19" t="n">
        <v>68</v>
      </c>
      <c r="I12" s="19" t="n">
        <v>1329</v>
      </c>
      <c r="J12" s="19" t="n">
        <v>-5</v>
      </c>
      <c r="K12" s="19"/>
      <c r="L12" s="19" t="n">
        <v>1392</v>
      </c>
      <c r="M12" s="19" t="n">
        <v>29</v>
      </c>
      <c r="N12" s="19" t="n">
        <v>1421</v>
      </c>
      <c r="O12" s="19" t="n">
        <v>4</v>
      </c>
      <c r="P12" s="19"/>
      <c r="Q12" s="19" t="n">
        <v>2653</v>
      </c>
      <c r="R12" s="19" t="n">
        <v>97</v>
      </c>
      <c r="S12" s="19" t="n">
        <v>2750</v>
      </c>
      <c r="T12" s="19" t="n">
        <v>-1</v>
      </c>
      <c r="U12" s="19"/>
    </row>
    <row r="13" customFormat="false" ht="23.1" hidden="false" customHeight="true" outlineLevel="0" collapsed="false">
      <c r="A13" s="18" t="s">
        <v>24</v>
      </c>
      <c r="B13" s="19" t="n">
        <v>936</v>
      </c>
      <c r="C13" s="19" t="n">
        <v>1</v>
      </c>
      <c r="D13" s="20" t="n">
        <v>937</v>
      </c>
      <c r="E13" s="19" t="n">
        <v>-1</v>
      </c>
      <c r="F13" s="19"/>
      <c r="G13" s="19" t="n">
        <v>866</v>
      </c>
      <c r="H13" s="19" t="n">
        <v>2</v>
      </c>
      <c r="I13" s="19" t="n">
        <v>868</v>
      </c>
      <c r="J13" s="19" t="n">
        <v>-2</v>
      </c>
      <c r="K13" s="19"/>
      <c r="L13" s="19" t="n">
        <v>1042</v>
      </c>
      <c r="M13" s="19" t="n">
        <v>2</v>
      </c>
      <c r="N13" s="19" t="n">
        <v>1044</v>
      </c>
      <c r="O13" s="19" t="n">
        <v>-1</v>
      </c>
      <c r="P13" s="19"/>
      <c r="Q13" s="19" t="n">
        <v>1908</v>
      </c>
      <c r="R13" s="19" t="n">
        <v>4</v>
      </c>
      <c r="S13" s="19" t="n">
        <v>1912</v>
      </c>
      <c r="T13" s="19" t="n">
        <v>-3</v>
      </c>
      <c r="U13" s="19"/>
    </row>
    <row r="14" customFormat="false" ht="23.1" hidden="false" customHeight="true" outlineLevel="0" collapsed="false">
      <c r="A14" s="18" t="s">
        <v>25</v>
      </c>
      <c r="B14" s="19" t="n">
        <v>1898</v>
      </c>
      <c r="C14" s="19" t="n">
        <v>60</v>
      </c>
      <c r="D14" s="20" t="n">
        <v>1958</v>
      </c>
      <c r="E14" s="19" t="n">
        <v>-2</v>
      </c>
      <c r="F14" s="19"/>
      <c r="G14" s="19" t="n">
        <v>1838</v>
      </c>
      <c r="H14" s="19" t="n">
        <v>30</v>
      </c>
      <c r="I14" s="19" t="n">
        <v>1868</v>
      </c>
      <c r="J14" s="19" t="n">
        <v>-9</v>
      </c>
      <c r="K14" s="19"/>
      <c r="L14" s="19" t="n">
        <v>2026</v>
      </c>
      <c r="M14" s="19" t="n">
        <v>45</v>
      </c>
      <c r="N14" s="19" t="n">
        <v>2071</v>
      </c>
      <c r="O14" s="19" t="n">
        <v>-1</v>
      </c>
      <c r="P14" s="19"/>
      <c r="Q14" s="19" t="n">
        <v>3864</v>
      </c>
      <c r="R14" s="19" t="n">
        <v>75</v>
      </c>
      <c r="S14" s="19" t="n">
        <v>3939</v>
      </c>
      <c r="T14" s="19" t="n">
        <v>-10</v>
      </c>
      <c r="U14" s="19"/>
    </row>
    <row r="15" customFormat="false" ht="23.1" hidden="false" customHeight="true" outlineLevel="0" collapsed="false">
      <c r="A15" s="21" t="s">
        <v>26</v>
      </c>
      <c r="B15" s="22" t="n">
        <v>521</v>
      </c>
      <c r="C15" s="22" t="n">
        <v>32</v>
      </c>
      <c r="D15" s="23" t="n">
        <v>553</v>
      </c>
      <c r="E15" s="23" t="n">
        <v>1</v>
      </c>
      <c r="F15" s="23"/>
      <c r="G15" s="24" t="n">
        <v>500</v>
      </c>
      <c r="H15" s="24" t="n">
        <v>16</v>
      </c>
      <c r="I15" s="25" t="n">
        <v>516</v>
      </c>
      <c r="J15" s="23" t="n">
        <v>1</v>
      </c>
      <c r="K15" s="23"/>
      <c r="L15" s="24" t="n">
        <v>570</v>
      </c>
      <c r="M15" s="26" t="n">
        <v>20</v>
      </c>
      <c r="N15" s="26" t="n">
        <v>590</v>
      </c>
      <c r="O15" s="23" t="n">
        <v>2</v>
      </c>
      <c r="P15" s="23"/>
      <c r="Q15" s="24" t="n">
        <v>1070</v>
      </c>
      <c r="R15" s="24" t="n">
        <v>36</v>
      </c>
      <c r="S15" s="24" t="n">
        <v>1106</v>
      </c>
      <c r="T15" s="23" t="n">
        <v>3</v>
      </c>
      <c r="U15" s="23"/>
    </row>
    <row r="16" customFormat="false" ht="23.1" hidden="false" customHeight="true" outlineLevel="0" collapsed="false">
      <c r="A16" s="27" t="s">
        <v>27</v>
      </c>
      <c r="B16" s="28" t="n">
        <v>28473</v>
      </c>
      <c r="C16" s="28" t="n">
        <v>591</v>
      </c>
      <c r="D16" s="29" t="n">
        <v>29064</v>
      </c>
      <c r="E16" s="28" t="n">
        <v>1</v>
      </c>
      <c r="F16" s="28"/>
      <c r="G16" s="28" t="n">
        <v>29088</v>
      </c>
      <c r="H16" s="28" t="n">
        <v>418</v>
      </c>
      <c r="I16" s="30" t="n">
        <v>29506</v>
      </c>
      <c r="J16" s="28" t="n">
        <v>-28</v>
      </c>
      <c r="K16" s="28"/>
      <c r="L16" s="28" t="n">
        <v>31986</v>
      </c>
      <c r="M16" s="28" t="n">
        <v>370</v>
      </c>
      <c r="N16" s="30" t="n">
        <v>32356</v>
      </c>
      <c r="O16" s="28" t="n">
        <v>-13</v>
      </c>
      <c r="P16" s="28"/>
      <c r="Q16" s="28" t="n">
        <v>61074</v>
      </c>
      <c r="R16" s="28" t="n">
        <v>788</v>
      </c>
      <c r="S16" s="28" t="n">
        <v>61862</v>
      </c>
      <c r="T16" s="28" t="n">
        <v>-41</v>
      </c>
      <c r="U16" s="28"/>
    </row>
  </sheetData>
  <mergeCells count="57">
    <mergeCell ref="A1:U1"/>
    <mergeCell ref="E3:F3"/>
    <mergeCell ref="J3:K3"/>
    <mergeCell ref="O3:P3"/>
    <mergeCell ref="T3:U3"/>
    <mergeCell ref="E4:F4"/>
    <mergeCell ref="J4:K4"/>
    <mergeCell ref="O4:P4"/>
    <mergeCell ref="T4:U4"/>
    <mergeCell ref="E5:F5"/>
    <mergeCell ref="J5:K5"/>
    <mergeCell ref="O5:P5"/>
    <mergeCell ref="T5:U5"/>
    <mergeCell ref="E6:F6"/>
    <mergeCell ref="J6:K6"/>
    <mergeCell ref="O6:P6"/>
    <mergeCell ref="T6:U6"/>
    <mergeCell ref="E7:F7"/>
    <mergeCell ref="J7:K7"/>
    <mergeCell ref="O7:P7"/>
    <mergeCell ref="T7:U7"/>
    <mergeCell ref="E8:F8"/>
    <mergeCell ref="J8:K8"/>
    <mergeCell ref="O8:P8"/>
    <mergeCell ref="T8:U8"/>
    <mergeCell ref="E9:F9"/>
    <mergeCell ref="J9:K9"/>
    <mergeCell ref="O9:P9"/>
    <mergeCell ref="T9:U9"/>
    <mergeCell ref="E10:F10"/>
    <mergeCell ref="J10:K10"/>
    <mergeCell ref="O10:P10"/>
    <mergeCell ref="T10:U10"/>
    <mergeCell ref="E11:F11"/>
    <mergeCell ref="J11:K11"/>
    <mergeCell ref="O11:P11"/>
    <mergeCell ref="T11:U11"/>
    <mergeCell ref="E12:F12"/>
    <mergeCell ref="J12:K12"/>
    <mergeCell ref="O12:P12"/>
    <mergeCell ref="T12:U12"/>
    <mergeCell ref="E13:F13"/>
    <mergeCell ref="J13:K13"/>
    <mergeCell ref="O13:P13"/>
    <mergeCell ref="T13:U13"/>
    <mergeCell ref="E14:F14"/>
    <mergeCell ref="J14:K14"/>
    <mergeCell ref="O14:P14"/>
    <mergeCell ref="T14:U14"/>
    <mergeCell ref="E15:F15"/>
    <mergeCell ref="J15:K15"/>
    <mergeCell ref="O15:P15"/>
    <mergeCell ref="T15:U15"/>
    <mergeCell ref="E16:F16"/>
    <mergeCell ref="J16:K16"/>
    <mergeCell ref="O16:P16"/>
    <mergeCell ref="T16:U16"/>
  </mergeCells>
  <printOptions headings="false" gridLines="false" gridLinesSet="true" horizontalCentered="tru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令和2年9月1日現在</v>
      </c>
      <c r="D1" s="33"/>
      <c r="E1" s="34" t="s">
        <v>257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258</v>
      </c>
      <c r="B4" s="63" t="n">
        <v>7</v>
      </c>
      <c r="C4" s="63" t="n">
        <v>1</v>
      </c>
      <c r="D4" s="63" t="n">
        <v>6</v>
      </c>
      <c r="E4" s="44" t="n">
        <f aca="false">C4+D4</f>
        <v>7</v>
      </c>
    </row>
    <row r="5" customFormat="false" ht="15.95" hidden="false" customHeight="true" outlineLevel="0" collapsed="false">
      <c r="A5" s="45" t="s">
        <v>259</v>
      </c>
      <c r="B5" s="63" t="n">
        <v>167</v>
      </c>
      <c r="C5" s="48" t="n">
        <v>201</v>
      </c>
      <c r="D5" s="48" t="n">
        <v>205</v>
      </c>
      <c r="E5" s="44" t="n">
        <f aca="false">C5+D5</f>
        <v>406</v>
      </c>
    </row>
    <row r="6" customFormat="false" ht="15.95" hidden="false" customHeight="true" outlineLevel="0" collapsed="false">
      <c r="A6" s="45" t="s">
        <v>260</v>
      </c>
      <c r="B6" s="48" t="n">
        <v>15</v>
      </c>
      <c r="C6" s="48" t="n">
        <v>15</v>
      </c>
      <c r="D6" s="48" t="n">
        <v>19</v>
      </c>
      <c r="E6" s="44" t="n">
        <f aca="false">C6+D6</f>
        <v>34</v>
      </c>
    </row>
    <row r="7" customFormat="false" ht="15.95" hidden="false" customHeight="true" outlineLevel="0" collapsed="false">
      <c r="A7" s="45" t="s">
        <v>261</v>
      </c>
      <c r="B7" s="48" t="n">
        <v>7</v>
      </c>
      <c r="C7" s="48" t="n">
        <v>2</v>
      </c>
      <c r="D7" s="48" t="n">
        <v>6</v>
      </c>
      <c r="E7" s="44" t="n">
        <f aca="false">C7+D7</f>
        <v>8</v>
      </c>
    </row>
    <row r="8" customFormat="false" ht="15.95" hidden="false" customHeight="true" outlineLevel="0" collapsed="false">
      <c r="A8" s="45" t="s">
        <v>262</v>
      </c>
      <c r="B8" s="48" t="n">
        <v>19</v>
      </c>
      <c r="C8" s="48" t="n">
        <v>15</v>
      </c>
      <c r="D8" s="48" t="n">
        <v>19</v>
      </c>
      <c r="E8" s="44" t="n">
        <f aca="false">C8+D8</f>
        <v>34</v>
      </c>
    </row>
    <row r="9" customFormat="false" ht="15.95" hidden="false" customHeight="true" outlineLevel="0" collapsed="false">
      <c r="A9" s="45" t="s">
        <v>263</v>
      </c>
      <c r="B9" s="48" t="n">
        <v>17</v>
      </c>
      <c r="C9" s="48" t="n">
        <v>18</v>
      </c>
      <c r="D9" s="48" t="n">
        <v>25</v>
      </c>
      <c r="E9" s="44" t="n">
        <f aca="false">C9+D9</f>
        <v>43</v>
      </c>
    </row>
    <row r="10" customFormat="false" ht="15.95" hidden="false" customHeight="true" outlineLevel="0" collapsed="false">
      <c r="A10" s="45" t="s">
        <v>264</v>
      </c>
      <c r="B10" s="48" t="n">
        <v>85</v>
      </c>
      <c r="C10" s="48" t="n">
        <v>84</v>
      </c>
      <c r="D10" s="48" t="n">
        <v>91</v>
      </c>
      <c r="E10" s="44" t="n">
        <f aca="false">C10+D10</f>
        <v>175</v>
      </c>
    </row>
    <row r="11" customFormat="false" ht="15.95" hidden="false" customHeight="true" outlineLevel="0" collapsed="false">
      <c r="A11" s="45" t="s">
        <v>265</v>
      </c>
      <c r="B11" s="48" t="n">
        <v>21</v>
      </c>
      <c r="C11" s="48" t="n">
        <v>20</v>
      </c>
      <c r="D11" s="48" t="n">
        <v>22</v>
      </c>
      <c r="E11" s="44" t="n">
        <f aca="false">C11+D11</f>
        <v>42</v>
      </c>
    </row>
    <row r="12" customFormat="false" ht="15.95" hidden="false" customHeight="true" outlineLevel="0" collapsed="false">
      <c r="A12" s="45" t="s">
        <v>266</v>
      </c>
      <c r="B12" s="48" t="n">
        <v>57</v>
      </c>
      <c r="C12" s="48" t="n">
        <v>63</v>
      </c>
      <c r="D12" s="48" t="n">
        <v>67</v>
      </c>
      <c r="E12" s="44" t="n">
        <f aca="false">C12+D12</f>
        <v>130</v>
      </c>
    </row>
    <row r="13" customFormat="false" ht="15.95" hidden="false" customHeight="true" outlineLevel="0" collapsed="false">
      <c r="A13" s="45" t="s">
        <v>267</v>
      </c>
      <c r="B13" s="48" t="n">
        <v>26</v>
      </c>
      <c r="C13" s="48" t="n">
        <v>33</v>
      </c>
      <c r="D13" s="48" t="n">
        <v>40</v>
      </c>
      <c r="E13" s="44" t="n">
        <f aca="false">C13+D13</f>
        <v>73</v>
      </c>
    </row>
    <row r="14" customFormat="false" ht="15.95" hidden="false" customHeight="true" outlineLevel="0" collapsed="false">
      <c r="A14" s="45" t="s">
        <v>268</v>
      </c>
      <c r="B14" s="48" t="n">
        <v>8</v>
      </c>
      <c r="C14" s="48" t="n">
        <v>7</v>
      </c>
      <c r="D14" s="48" t="n">
        <v>9</v>
      </c>
      <c r="E14" s="44" t="n">
        <f aca="false">C14+D14</f>
        <v>16</v>
      </c>
    </row>
    <row r="15" customFormat="false" ht="15.95" hidden="false" customHeight="true" outlineLevel="0" collapsed="false">
      <c r="A15" s="45" t="s">
        <v>269</v>
      </c>
      <c r="B15" s="48" t="n">
        <v>11</v>
      </c>
      <c r="C15" s="48" t="n">
        <v>7</v>
      </c>
      <c r="D15" s="48" t="n">
        <v>11</v>
      </c>
      <c r="E15" s="44" t="n">
        <f aca="false">C15+D15</f>
        <v>18</v>
      </c>
    </row>
    <row r="16" customFormat="false" ht="15.95" hidden="false" customHeight="true" outlineLevel="0" collapsed="false">
      <c r="A16" s="45" t="s">
        <v>270</v>
      </c>
      <c r="B16" s="48" t="n">
        <v>16</v>
      </c>
      <c r="C16" s="48" t="n">
        <v>12</v>
      </c>
      <c r="D16" s="48" t="n">
        <v>19</v>
      </c>
      <c r="E16" s="44" t="n">
        <f aca="false">C16+D16</f>
        <v>31</v>
      </c>
    </row>
    <row r="17" customFormat="false" ht="15.95" hidden="false" customHeight="true" outlineLevel="0" collapsed="false">
      <c r="A17" s="45" t="s">
        <v>271</v>
      </c>
      <c r="B17" s="48" t="n">
        <v>25</v>
      </c>
      <c r="C17" s="48" t="n">
        <v>26</v>
      </c>
      <c r="D17" s="48" t="n">
        <v>29</v>
      </c>
      <c r="E17" s="44" t="n">
        <f aca="false">C17+D17</f>
        <v>55</v>
      </c>
    </row>
    <row r="18" customFormat="false" ht="15.95" hidden="false" customHeight="true" outlineLevel="0" collapsed="false">
      <c r="A18" s="45" t="s">
        <v>272</v>
      </c>
      <c r="B18" s="48" t="n">
        <v>27</v>
      </c>
      <c r="C18" s="48" t="n">
        <v>22</v>
      </c>
      <c r="D18" s="48" t="n">
        <v>26</v>
      </c>
      <c r="E18" s="44" t="n">
        <f aca="false">C18+D18</f>
        <v>48</v>
      </c>
    </row>
    <row r="19" customFormat="false" ht="15.95" hidden="false" customHeight="true" outlineLevel="0" collapsed="false">
      <c r="A19" s="45" t="s">
        <v>273</v>
      </c>
      <c r="B19" s="48" t="n">
        <v>92</v>
      </c>
      <c r="C19" s="48" t="n">
        <v>69</v>
      </c>
      <c r="D19" s="48" t="n">
        <v>106</v>
      </c>
      <c r="E19" s="44" t="n">
        <f aca="false">C19+D19</f>
        <v>175</v>
      </c>
    </row>
    <row r="20" customFormat="false" ht="15.95" hidden="false" customHeight="true" outlineLevel="0" collapsed="false">
      <c r="A20" s="45" t="s">
        <v>274</v>
      </c>
      <c r="B20" s="48" t="n">
        <v>23</v>
      </c>
      <c r="C20" s="48" t="n">
        <v>22</v>
      </c>
      <c r="D20" s="48" t="n">
        <v>27</v>
      </c>
      <c r="E20" s="44" t="n">
        <f aca="false">C20+D20</f>
        <v>49</v>
      </c>
    </row>
    <row r="21" customFormat="false" ht="15.95" hidden="false" customHeight="true" outlineLevel="0" collapsed="false">
      <c r="A21" s="45" t="s">
        <v>275</v>
      </c>
      <c r="B21" s="48" t="n">
        <v>107</v>
      </c>
      <c r="C21" s="48" t="n">
        <v>109</v>
      </c>
      <c r="D21" s="48" t="n">
        <v>125</v>
      </c>
      <c r="E21" s="44" t="n">
        <f aca="false">C21+D21</f>
        <v>234</v>
      </c>
    </row>
    <row r="22" customFormat="false" ht="15.95" hidden="false" customHeight="true" outlineLevel="0" collapsed="false">
      <c r="A22" s="45" t="s">
        <v>276</v>
      </c>
      <c r="B22" s="48" t="n">
        <v>121</v>
      </c>
      <c r="C22" s="48" t="n">
        <v>121</v>
      </c>
      <c r="D22" s="48" t="n">
        <v>131</v>
      </c>
      <c r="E22" s="44" t="n">
        <f aca="false">C22+D22</f>
        <v>252</v>
      </c>
    </row>
    <row r="23" customFormat="false" ht="15.95" hidden="false" customHeight="true" outlineLevel="0" collapsed="false">
      <c r="A23" s="45" t="s">
        <v>277</v>
      </c>
      <c r="B23" s="48" t="n">
        <v>125</v>
      </c>
      <c r="C23" s="48" t="n">
        <v>140</v>
      </c>
      <c r="D23" s="48" t="n">
        <v>177</v>
      </c>
      <c r="E23" s="44" t="n">
        <f aca="false">C23+D23</f>
        <v>317</v>
      </c>
    </row>
    <row r="24" customFormat="false" ht="15.95" hidden="false" customHeight="true" outlineLevel="0" collapsed="false">
      <c r="A24" s="45" t="s">
        <v>278</v>
      </c>
      <c r="B24" s="48" t="n">
        <v>190</v>
      </c>
      <c r="C24" s="48" t="n">
        <v>207</v>
      </c>
      <c r="D24" s="48" t="n">
        <v>243</v>
      </c>
      <c r="E24" s="44" t="n">
        <f aca="false">C24+D24</f>
        <v>450</v>
      </c>
    </row>
    <row r="25" customFormat="false" ht="15.95" hidden="false" customHeight="true" outlineLevel="0" collapsed="false">
      <c r="A25" s="45" t="s">
        <v>279</v>
      </c>
      <c r="B25" s="48" t="n">
        <v>83</v>
      </c>
      <c r="C25" s="48" t="n">
        <v>92</v>
      </c>
      <c r="D25" s="48" t="n">
        <v>89</v>
      </c>
      <c r="E25" s="44" t="n">
        <f aca="false">C25+D25</f>
        <v>181</v>
      </c>
    </row>
    <row r="26" customFormat="false" ht="15.95" hidden="false" customHeight="true" outlineLevel="0" collapsed="false">
      <c r="A26" s="45" t="s">
        <v>280</v>
      </c>
      <c r="B26" s="48" t="n">
        <v>70</v>
      </c>
      <c r="C26" s="48" t="n">
        <v>112</v>
      </c>
      <c r="D26" s="48" t="n">
        <v>91</v>
      </c>
      <c r="E26" s="44" t="n">
        <f aca="false">C26+D26</f>
        <v>203</v>
      </c>
    </row>
    <row r="27" customFormat="false" ht="15.95" hidden="false" customHeight="true" outlineLevel="0" collapsed="false">
      <c r="A27" s="45" t="s">
        <v>281</v>
      </c>
      <c r="B27" s="48" t="n">
        <v>13</v>
      </c>
      <c r="C27" s="48" t="n">
        <v>2</v>
      </c>
      <c r="D27" s="48" t="n">
        <v>12</v>
      </c>
      <c r="E27" s="44" t="n">
        <f aca="false">C27+D27</f>
        <v>14</v>
      </c>
    </row>
    <row r="28" customFormat="false" ht="15.95" hidden="false" customHeight="true" outlineLevel="0" collapsed="false">
      <c r="A28" s="45" t="s">
        <v>282</v>
      </c>
      <c r="B28" s="48" t="n">
        <v>4</v>
      </c>
      <c r="C28" s="48" t="n">
        <v>4</v>
      </c>
      <c r="D28" s="48" t="n">
        <v>1</v>
      </c>
      <c r="E28" s="44" t="n">
        <f aca="false">C28+D28</f>
        <v>5</v>
      </c>
    </row>
    <row r="29" customFormat="false" ht="15.95" hidden="false" customHeight="true" outlineLevel="0" collapsed="false">
      <c r="A29" s="45" t="s">
        <v>283</v>
      </c>
      <c r="B29" s="48" t="n">
        <v>11</v>
      </c>
      <c r="C29" s="48" t="n">
        <v>11</v>
      </c>
      <c r="D29" s="48" t="n">
        <v>13</v>
      </c>
      <c r="E29" s="44" t="n">
        <f aca="false">C29+D29</f>
        <v>24</v>
      </c>
    </row>
    <row r="30" customFormat="false" ht="15.95" hidden="false" customHeight="true" outlineLevel="0" collapsed="false">
      <c r="A30" s="45" t="s">
        <v>284</v>
      </c>
      <c r="B30" s="48" t="n">
        <v>9</v>
      </c>
      <c r="C30" s="48" t="n">
        <v>10</v>
      </c>
      <c r="D30" s="48" t="n">
        <v>10</v>
      </c>
      <c r="E30" s="44" t="n">
        <f aca="false">C30+D30</f>
        <v>20</v>
      </c>
    </row>
    <row r="31" customFormat="false" ht="15.95" hidden="false" customHeight="true" outlineLevel="0" collapsed="false">
      <c r="A31" s="45" t="s">
        <v>285</v>
      </c>
      <c r="B31" s="48" t="n">
        <v>100</v>
      </c>
      <c r="C31" s="48" t="n">
        <v>102</v>
      </c>
      <c r="D31" s="48" t="n">
        <v>102</v>
      </c>
      <c r="E31" s="44" t="n">
        <f aca="false">C31+D31</f>
        <v>204</v>
      </c>
    </row>
    <row r="32" customFormat="false" ht="15.95" hidden="false" customHeight="true" outlineLevel="0" collapsed="false">
      <c r="A32" s="45" t="s">
        <v>286</v>
      </c>
      <c r="B32" s="48" t="n">
        <v>74</v>
      </c>
      <c r="C32" s="48" t="n">
        <v>78</v>
      </c>
      <c r="D32" s="48" t="n">
        <v>79</v>
      </c>
      <c r="E32" s="44" t="n">
        <f aca="false">C32+D32</f>
        <v>157</v>
      </c>
    </row>
    <row r="33" customFormat="false" ht="15.95" hidden="false" customHeight="true" outlineLevel="0" collapsed="false">
      <c r="A33" s="45" t="s">
        <v>287</v>
      </c>
      <c r="B33" s="48" t="n">
        <v>57</v>
      </c>
      <c r="C33" s="48" t="n">
        <v>61</v>
      </c>
      <c r="D33" s="48" t="n">
        <v>71</v>
      </c>
      <c r="E33" s="44" t="n">
        <f aca="false">C33+D33</f>
        <v>132</v>
      </c>
    </row>
    <row r="34" customFormat="false" ht="15.95" hidden="false" customHeight="true" outlineLevel="0" collapsed="false">
      <c r="A34" s="45" t="s">
        <v>288</v>
      </c>
      <c r="B34" s="48" t="n">
        <v>37</v>
      </c>
      <c r="C34" s="48" t="n">
        <v>31</v>
      </c>
      <c r="D34" s="48" t="n">
        <v>41</v>
      </c>
      <c r="E34" s="44" t="n">
        <f aca="false">C34+D34</f>
        <v>72</v>
      </c>
    </row>
    <row r="35" customFormat="false" ht="15.95" hidden="false" customHeight="true" outlineLevel="0" collapsed="false">
      <c r="A35" s="45" t="s">
        <v>289</v>
      </c>
      <c r="B35" s="48" t="n">
        <v>130</v>
      </c>
      <c r="C35" s="48" t="n">
        <v>155</v>
      </c>
      <c r="D35" s="48" t="n">
        <v>156</v>
      </c>
      <c r="E35" s="44" t="n">
        <f aca="false">C35+D35</f>
        <v>311</v>
      </c>
    </row>
    <row r="36" customFormat="false" ht="15.95" hidden="false" customHeight="true" outlineLevel="0" collapsed="false">
      <c r="A36" s="45" t="s">
        <v>290</v>
      </c>
      <c r="B36" s="48" t="n">
        <v>44</v>
      </c>
      <c r="C36" s="48" t="n">
        <v>51</v>
      </c>
      <c r="D36" s="48" t="n">
        <v>65</v>
      </c>
      <c r="E36" s="44" t="n">
        <f aca="false">C36+D36</f>
        <v>116</v>
      </c>
    </row>
    <row r="37" customFormat="false" ht="15.95" hidden="false" customHeight="true" outlineLevel="0" collapsed="false">
      <c r="A37" s="45" t="s">
        <v>291</v>
      </c>
      <c r="B37" s="48" t="n">
        <v>180</v>
      </c>
      <c r="C37" s="48" t="n">
        <v>223</v>
      </c>
      <c r="D37" s="48" t="n">
        <v>225</v>
      </c>
      <c r="E37" s="44" t="n">
        <f aca="false">C37+D37</f>
        <v>448</v>
      </c>
    </row>
    <row r="38" customFormat="false" ht="15.95" hidden="false" customHeight="true" outlineLevel="0" collapsed="false">
      <c r="A38" s="45" t="s">
        <v>292</v>
      </c>
      <c r="B38" s="48" t="n">
        <v>76</v>
      </c>
      <c r="C38" s="48" t="n">
        <v>83</v>
      </c>
      <c r="D38" s="48" t="n">
        <v>93</v>
      </c>
      <c r="E38" s="44" t="n">
        <f aca="false">C38+D38</f>
        <v>176</v>
      </c>
    </row>
    <row r="39" customFormat="false" ht="15.95" hidden="false" customHeight="true" outlineLevel="0" collapsed="false">
      <c r="A39" s="53" t="s">
        <v>46</v>
      </c>
      <c r="B39" s="69" t="n">
        <f aca="false">SUM(B41-B40)</f>
        <v>2054</v>
      </c>
      <c r="C39" s="69" t="n">
        <f aca="false">SUM(C41-C40)</f>
        <v>2209</v>
      </c>
      <c r="D39" s="69" t="n">
        <f aca="false">SUM(D41-D40)</f>
        <v>2451</v>
      </c>
      <c r="E39" s="70" t="n">
        <f aca="false">SUM(E41-E40)</f>
        <v>4660</v>
      </c>
    </row>
    <row r="40" customFormat="false" ht="15.95" hidden="false" customHeight="true" outlineLevel="0" collapsed="false">
      <c r="A40" s="45" t="s">
        <v>47</v>
      </c>
      <c r="B40" s="71"/>
      <c r="C40" s="71"/>
      <c r="D40" s="71"/>
      <c r="E40" s="72"/>
    </row>
    <row r="41" customFormat="false" ht="15.95" hidden="false" customHeight="true" outlineLevel="0" collapsed="false">
      <c r="A41" s="58" t="s">
        <v>14</v>
      </c>
      <c r="B41" s="73" t="n">
        <f aca="false">SUM(B4:B38)</f>
        <v>2054</v>
      </c>
      <c r="C41" s="73" t="n">
        <f aca="false">SUM(C4:C38)</f>
        <v>2209</v>
      </c>
      <c r="D41" s="73" t="n">
        <f aca="false">SUM(D4:D38)</f>
        <v>2451</v>
      </c>
      <c r="E41" s="74" t="n">
        <f aca="false">SUM(E4:E38)</f>
        <v>4660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令和2年9月1日現在</v>
      </c>
      <c r="D1" s="33"/>
      <c r="E1" s="34" t="s">
        <v>293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  <c r="I3" s="0"/>
    </row>
    <row r="4" customFormat="false" ht="15.75" hidden="false" customHeight="true" outlineLevel="0" collapsed="false">
      <c r="A4" s="42" t="s">
        <v>294</v>
      </c>
      <c r="B4" s="63" t="n">
        <v>86</v>
      </c>
      <c r="C4" s="63" t="n">
        <v>155</v>
      </c>
      <c r="D4" s="63" t="n">
        <v>156</v>
      </c>
      <c r="E4" s="44" t="n">
        <f aca="false">C4+D4</f>
        <v>311</v>
      </c>
      <c r="I4" s="0"/>
    </row>
    <row r="5" customFormat="false" ht="15.75" hidden="false" customHeight="true" outlineLevel="0" collapsed="false">
      <c r="A5" s="42" t="s">
        <v>295</v>
      </c>
      <c r="B5" s="63" t="n">
        <v>28</v>
      </c>
      <c r="C5" s="63" t="n">
        <v>26</v>
      </c>
      <c r="D5" s="63" t="n">
        <v>42</v>
      </c>
      <c r="E5" s="44" t="n">
        <f aca="false">C5+D5</f>
        <v>68</v>
      </c>
      <c r="I5" s="0"/>
    </row>
    <row r="6" customFormat="false" ht="15.95" hidden="false" customHeight="true" outlineLevel="0" collapsed="false">
      <c r="A6" s="45" t="s">
        <v>296</v>
      </c>
      <c r="B6" s="63" t="n">
        <v>15</v>
      </c>
      <c r="C6" s="63" t="n">
        <v>14</v>
      </c>
      <c r="D6" s="63" t="n">
        <v>12</v>
      </c>
      <c r="E6" s="44" t="n">
        <f aca="false">C6+D6</f>
        <v>26</v>
      </c>
      <c r="I6" s="0"/>
    </row>
    <row r="7" customFormat="false" ht="15.95" hidden="false" customHeight="true" outlineLevel="0" collapsed="false">
      <c r="A7" s="42" t="s">
        <v>297</v>
      </c>
      <c r="B7" s="48" t="n">
        <v>58</v>
      </c>
      <c r="C7" s="48" t="n">
        <v>61</v>
      </c>
      <c r="D7" s="48" t="n">
        <v>69</v>
      </c>
      <c r="E7" s="44" t="n">
        <f aca="false">C7+D7</f>
        <v>130</v>
      </c>
      <c r="I7" s="0"/>
    </row>
    <row r="8" customFormat="false" ht="15.95" hidden="false" customHeight="true" outlineLevel="0" collapsed="false">
      <c r="A8" s="45" t="s">
        <v>298</v>
      </c>
      <c r="B8" s="63" t="n">
        <v>13</v>
      </c>
      <c r="C8" s="63" t="n">
        <v>14</v>
      </c>
      <c r="D8" s="63" t="n">
        <v>14</v>
      </c>
      <c r="E8" s="44" t="n">
        <f aca="false">C8+D8</f>
        <v>28</v>
      </c>
      <c r="I8" s="0"/>
    </row>
    <row r="9" customFormat="false" ht="15.95" hidden="false" customHeight="true" outlineLevel="0" collapsed="false">
      <c r="A9" s="45" t="s">
        <v>299</v>
      </c>
      <c r="B9" s="48" t="n">
        <v>29</v>
      </c>
      <c r="C9" s="48" t="n">
        <v>31</v>
      </c>
      <c r="D9" s="48" t="n">
        <v>29</v>
      </c>
      <c r="E9" s="44" t="n">
        <f aca="false">C9+D9</f>
        <v>60</v>
      </c>
      <c r="I9" s="0"/>
    </row>
    <row r="10" customFormat="false" ht="15.95" hidden="false" customHeight="true" outlineLevel="0" collapsed="false">
      <c r="A10" s="45" t="s">
        <v>300</v>
      </c>
      <c r="B10" s="48" t="n">
        <v>39</v>
      </c>
      <c r="C10" s="48" t="n">
        <v>43</v>
      </c>
      <c r="D10" s="48" t="n">
        <v>42</v>
      </c>
      <c r="E10" s="44" t="n">
        <f aca="false">C10+D10</f>
        <v>85</v>
      </c>
      <c r="I10" s="0"/>
    </row>
    <row r="11" customFormat="false" ht="15.95" hidden="false" customHeight="true" outlineLevel="0" collapsed="false">
      <c r="A11" s="45" t="s">
        <v>301</v>
      </c>
      <c r="B11" s="48" t="n">
        <v>9</v>
      </c>
      <c r="C11" s="48" t="n">
        <v>4</v>
      </c>
      <c r="D11" s="48" t="n">
        <v>6</v>
      </c>
      <c r="E11" s="44" t="n">
        <f aca="false">C11+D11</f>
        <v>10</v>
      </c>
      <c r="I11" s="0"/>
    </row>
    <row r="12" customFormat="false" ht="15.95" hidden="false" customHeight="true" outlineLevel="0" collapsed="false">
      <c r="A12" s="45" t="s">
        <v>302</v>
      </c>
      <c r="B12" s="48" t="n">
        <v>97</v>
      </c>
      <c r="C12" s="48" t="n">
        <v>114</v>
      </c>
      <c r="D12" s="48" t="n">
        <v>122</v>
      </c>
      <c r="E12" s="44" t="n">
        <f aca="false">C12+D12</f>
        <v>236</v>
      </c>
      <c r="I12" s="0"/>
    </row>
    <row r="13" customFormat="false" ht="15.95" hidden="false" customHeight="true" outlineLevel="0" collapsed="false">
      <c r="A13" s="47" t="s">
        <v>303</v>
      </c>
      <c r="B13" s="48" t="n">
        <v>445</v>
      </c>
      <c r="C13" s="48" t="n">
        <v>401</v>
      </c>
      <c r="D13" s="48" t="n">
        <v>424</v>
      </c>
      <c r="E13" s="44" t="n">
        <f aca="false">C13+D13</f>
        <v>825</v>
      </c>
      <c r="I13" s="0"/>
    </row>
    <row r="14" customFormat="false" ht="15.95" hidden="false" customHeight="true" outlineLevel="0" collapsed="false">
      <c r="A14" s="47"/>
      <c r="B14" s="48"/>
      <c r="C14" s="48"/>
      <c r="D14" s="48"/>
      <c r="E14" s="49"/>
      <c r="I14" s="0"/>
    </row>
    <row r="15" customFormat="false" ht="15.95" hidden="false" customHeight="true" outlineLevel="0" collapsed="false">
      <c r="A15" s="45"/>
      <c r="B15" s="48"/>
      <c r="C15" s="48"/>
      <c r="D15" s="48"/>
      <c r="E15" s="49"/>
      <c r="I15" s="0"/>
    </row>
    <row r="16" customFormat="false" ht="15.95" hidden="false" customHeight="true" outlineLevel="0" collapsed="false">
      <c r="A16" s="45"/>
      <c r="B16" s="48"/>
      <c r="C16" s="48"/>
      <c r="D16" s="48"/>
      <c r="E16" s="49"/>
      <c r="I16" s="0"/>
    </row>
    <row r="17" customFormat="false" ht="15.95" hidden="false" customHeight="true" outlineLevel="0" collapsed="false">
      <c r="A17" s="45"/>
      <c r="B17" s="48"/>
      <c r="C17" s="48"/>
      <c r="D17" s="48"/>
      <c r="E17" s="49"/>
      <c r="I17" s="0"/>
    </row>
    <row r="18" customFormat="false" ht="15.95" hidden="false" customHeight="true" outlineLevel="0" collapsed="false">
      <c r="A18" s="45"/>
      <c r="B18" s="48"/>
      <c r="C18" s="48"/>
      <c r="D18" s="48"/>
      <c r="E18" s="49"/>
      <c r="I18" s="0"/>
    </row>
    <row r="19" customFormat="false" ht="15.95" hidden="false" customHeight="true" outlineLevel="0" collapsed="false">
      <c r="A19" s="45"/>
      <c r="B19" s="48"/>
      <c r="C19" s="48"/>
      <c r="D19" s="48"/>
      <c r="E19" s="49"/>
      <c r="I19" s="0"/>
    </row>
    <row r="20" customFormat="false" ht="15.95" hidden="false" customHeight="true" outlineLevel="0" collapsed="false">
      <c r="A20" s="45"/>
      <c r="B20" s="48"/>
      <c r="C20" s="48"/>
      <c r="D20" s="48"/>
      <c r="E20" s="49"/>
      <c r="I20" s="0"/>
    </row>
    <row r="21" customFormat="false" ht="15.95" hidden="false" customHeight="true" outlineLevel="0" collapsed="false">
      <c r="A21" s="45"/>
      <c r="B21" s="48"/>
      <c r="C21" s="48"/>
      <c r="D21" s="48"/>
      <c r="E21" s="49"/>
      <c r="I21" s="0"/>
    </row>
    <row r="22" customFormat="false" ht="15.95" hidden="false" customHeight="true" outlineLevel="0" collapsed="false">
      <c r="A22" s="45"/>
      <c r="B22" s="48"/>
      <c r="C22" s="48"/>
      <c r="D22" s="48"/>
      <c r="E22" s="49"/>
      <c r="I22" s="0"/>
    </row>
    <row r="23" customFormat="false" ht="15.95" hidden="false" customHeight="true" outlineLevel="0" collapsed="false">
      <c r="A23" s="45"/>
      <c r="B23" s="48"/>
      <c r="C23" s="48"/>
      <c r="D23" s="48"/>
      <c r="E23" s="49"/>
      <c r="I23" s="0"/>
    </row>
    <row r="24" customFormat="false" ht="15.95" hidden="false" customHeight="true" outlineLevel="0" collapsed="false">
      <c r="A24" s="45"/>
      <c r="B24" s="48"/>
      <c r="C24" s="48"/>
      <c r="D24" s="48"/>
      <c r="E24" s="49"/>
      <c r="I24" s="0"/>
    </row>
    <row r="25" customFormat="false" ht="15.95" hidden="false" customHeight="true" outlineLevel="0" collapsed="false">
      <c r="A25" s="45"/>
      <c r="B25" s="48"/>
      <c r="C25" s="48"/>
      <c r="D25" s="48"/>
      <c r="E25" s="49"/>
      <c r="I25" s="0"/>
    </row>
    <row r="26" customFormat="false" ht="15.95" hidden="false" customHeight="true" outlineLevel="0" collapsed="false">
      <c r="A26" s="45"/>
      <c r="B26" s="48"/>
      <c r="C26" s="48"/>
      <c r="D26" s="48"/>
      <c r="E26" s="49"/>
      <c r="I26" s="0"/>
    </row>
    <row r="27" customFormat="false" ht="15.95" hidden="false" customHeight="true" outlineLevel="0" collapsed="false">
      <c r="A27" s="45"/>
      <c r="B27" s="48"/>
      <c r="C27" s="48"/>
      <c r="D27" s="48"/>
      <c r="E27" s="49"/>
      <c r="I27" s="0"/>
    </row>
    <row r="28" customFormat="false" ht="15.95" hidden="false" customHeight="true" outlineLevel="0" collapsed="false">
      <c r="A28" s="45"/>
      <c r="B28" s="48"/>
      <c r="C28" s="48"/>
      <c r="D28" s="48"/>
      <c r="E28" s="49"/>
      <c r="I28" s="0"/>
    </row>
    <row r="29" customFormat="false" ht="15.95" hidden="false" customHeight="true" outlineLevel="0" collapsed="false">
      <c r="A29" s="45"/>
      <c r="B29" s="48"/>
      <c r="C29" s="48"/>
      <c r="D29" s="48"/>
      <c r="E29" s="49"/>
      <c r="I29" s="75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45"/>
      <c r="B38" s="48"/>
      <c r="C38" s="48"/>
      <c r="D38" s="48"/>
      <c r="E38" s="49"/>
    </row>
    <row r="39" customFormat="false" ht="15.95" hidden="false" customHeight="true" outlineLevel="0" collapsed="false">
      <c r="A39" s="45"/>
      <c r="B39" s="48"/>
      <c r="C39" s="48"/>
      <c r="D39" s="48"/>
      <c r="E39" s="49"/>
    </row>
    <row r="40" customFormat="false" ht="15.95" hidden="false" customHeight="true" outlineLevel="0" collapsed="false">
      <c r="A40" s="50"/>
      <c r="B40" s="51"/>
      <c r="C40" s="51"/>
      <c r="D40" s="51"/>
      <c r="E40" s="52"/>
    </row>
    <row r="41" customFormat="false" ht="15.95" hidden="false" customHeight="true" outlineLevel="0" collapsed="false">
      <c r="A41" s="53" t="s">
        <v>46</v>
      </c>
      <c r="B41" s="54" t="n">
        <f aca="false">SUM(B43-B42)</f>
        <v>4525</v>
      </c>
      <c r="C41" s="54" t="n">
        <f aca="false">SUM(C43-C42)</f>
        <v>4895</v>
      </c>
      <c r="D41" s="76" t="n">
        <f aca="false">SUM(D43-D42)</f>
        <v>5424</v>
      </c>
      <c r="E41" s="55" t="n">
        <f aca="false">C41+D41</f>
        <v>10319</v>
      </c>
    </row>
    <row r="42" customFormat="false" ht="15.95" hidden="false" customHeight="true" outlineLevel="0" collapsed="false">
      <c r="A42" s="45" t="s">
        <v>47</v>
      </c>
      <c r="B42" s="56" t="n">
        <v>43</v>
      </c>
      <c r="C42" s="56" t="n">
        <v>31</v>
      </c>
      <c r="D42" s="56" t="n">
        <v>33</v>
      </c>
      <c r="E42" s="57" t="n">
        <f aca="false">SUM(C42:D42)</f>
        <v>64</v>
      </c>
    </row>
    <row r="43" customFormat="false" ht="15.95" hidden="false" customHeight="true" outlineLevel="0" collapsed="false">
      <c r="A43" s="58" t="s">
        <v>14</v>
      </c>
      <c r="B43" s="59" t="n">
        <f aca="false">SUM(厚狭①!B41+厚狭②!B41+厚狭③!B44)</f>
        <v>4568</v>
      </c>
      <c r="C43" s="59" t="n">
        <f aca="false">SUM(厚狭①!C41+厚狭②!C41+厚狭③!C44)</f>
        <v>4926</v>
      </c>
      <c r="D43" s="59" t="n">
        <f aca="false">SUM(厚狭①!D41+厚狭②!D41+厚狭③!D44)</f>
        <v>5457</v>
      </c>
      <c r="E43" s="60" t="n">
        <f aca="false">C43+D43</f>
        <v>10383</v>
      </c>
    </row>
    <row r="44" customFormat="false" ht="15.95" hidden="false" customHeight="true" outlineLevel="0" collapsed="false">
      <c r="A44" s="61"/>
      <c r="B44" s="77" t="n">
        <f aca="false">SUM(B4:B40)</f>
        <v>819</v>
      </c>
      <c r="C44" s="77" t="n">
        <f aca="false">SUM(C4:C40)</f>
        <v>863</v>
      </c>
      <c r="D44" s="77" t="n">
        <f aca="false">SUM(D4:D40)</f>
        <v>916</v>
      </c>
      <c r="E44" s="77" t="n">
        <f aca="false">SUM(E5:E40)</f>
        <v>1468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FF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令和2年9月1日現在</v>
      </c>
      <c r="D1" s="33"/>
      <c r="E1" s="34" t="s">
        <v>304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305</v>
      </c>
      <c r="B4" s="63" t="n">
        <v>41</v>
      </c>
      <c r="C4" s="63" t="n">
        <v>45</v>
      </c>
      <c r="D4" s="63" t="n">
        <v>48</v>
      </c>
      <c r="E4" s="44" t="n">
        <f aca="false">C4+D4</f>
        <v>93</v>
      </c>
    </row>
    <row r="5" customFormat="false" ht="15.95" hidden="false" customHeight="true" outlineLevel="0" collapsed="false">
      <c r="A5" s="45" t="s">
        <v>306</v>
      </c>
      <c r="B5" s="48" t="n">
        <v>9</v>
      </c>
      <c r="C5" s="48" t="n">
        <v>8</v>
      </c>
      <c r="D5" s="48" t="n">
        <v>9</v>
      </c>
      <c r="E5" s="44" t="n">
        <f aca="false">C5+D5</f>
        <v>17</v>
      </c>
    </row>
    <row r="6" customFormat="false" ht="15.95" hidden="false" customHeight="true" outlineLevel="0" collapsed="false">
      <c r="A6" s="45" t="s">
        <v>307</v>
      </c>
      <c r="B6" s="48" t="n">
        <v>87</v>
      </c>
      <c r="C6" s="48" t="n">
        <v>98</v>
      </c>
      <c r="D6" s="48" t="n">
        <v>104</v>
      </c>
      <c r="E6" s="44" t="n">
        <f aca="false">C6+D6</f>
        <v>202</v>
      </c>
    </row>
    <row r="7" customFormat="false" ht="15.95" hidden="false" customHeight="true" outlineLevel="0" collapsed="false">
      <c r="A7" s="45" t="s">
        <v>308</v>
      </c>
      <c r="B7" s="48" t="n">
        <v>87</v>
      </c>
      <c r="C7" s="48" t="n">
        <v>104</v>
      </c>
      <c r="D7" s="48" t="n">
        <v>109</v>
      </c>
      <c r="E7" s="44" t="n">
        <f aca="false">C7+D7</f>
        <v>213</v>
      </c>
    </row>
    <row r="8" customFormat="false" ht="15.95" hidden="false" customHeight="true" outlineLevel="0" collapsed="false">
      <c r="A8" s="45" t="s">
        <v>309</v>
      </c>
      <c r="B8" s="48" t="n">
        <v>97</v>
      </c>
      <c r="C8" s="48" t="n">
        <v>93</v>
      </c>
      <c r="D8" s="48" t="n">
        <v>121</v>
      </c>
      <c r="E8" s="44" t="n">
        <f aca="false">C8+D8</f>
        <v>214</v>
      </c>
    </row>
    <row r="9" customFormat="false" ht="15.95" hidden="false" customHeight="true" outlineLevel="0" collapsed="false">
      <c r="A9" s="45" t="s">
        <v>310</v>
      </c>
      <c r="B9" s="48" t="n">
        <v>39</v>
      </c>
      <c r="C9" s="48" t="n">
        <v>53</v>
      </c>
      <c r="D9" s="48" t="n">
        <v>47</v>
      </c>
      <c r="E9" s="44" t="n">
        <f aca="false">C9+D9</f>
        <v>100</v>
      </c>
    </row>
    <row r="10" customFormat="false" ht="15.95" hidden="false" customHeight="true" outlineLevel="0" collapsed="false">
      <c r="A10" s="45" t="s">
        <v>311</v>
      </c>
      <c r="B10" s="48" t="n">
        <v>42</v>
      </c>
      <c r="C10" s="48" t="n">
        <v>43</v>
      </c>
      <c r="D10" s="48" t="n">
        <v>36</v>
      </c>
      <c r="E10" s="44" t="n">
        <f aca="false">C10+D10</f>
        <v>79</v>
      </c>
    </row>
    <row r="11" customFormat="false" ht="15.95" hidden="false" customHeight="true" outlineLevel="0" collapsed="false">
      <c r="A11" s="45" t="s">
        <v>312</v>
      </c>
      <c r="B11" s="48" t="n">
        <v>19</v>
      </c>
      <c r="C11" s="48" t="n">
        <v>18</v>
      </c>
      <c r="D11" s="48" t="n">
        <v>20</v>
      </c>
      <c r="E11" s="44" t="n">
        <f aca="false">C11+D11</f>
        <v>38</v>
      </c>
    </row>
    <row r="12" customFormat="false" ht="15.95" hidden="false" customHeight="true" outlineLevel="0" collapsed="false">
      <c r="A12" s="45" t="s">
        <v>313</v>
      </c>
      <c r="B12" s="48" t="n">
        <v>35</v>
      </c>
      <c r="C12" s="48" t="n">
        <v>28</v>
      </c>
      <c r="D12" s="48" t="n">
        <v>42</v>
      </c>
      <c r="E12" s="44" t="n">
        <f aca="false">C12+D12</f>
        <v>70</v>
      </c>
    </row>
    <row r="13" customFormat="false" ht="15.95" hidden="false" customHeight="true" outlineLevel="0" collapsed="false">
      <c r="A13" s="45" t="s">
        <v>314</v>
      </c>
      <c r="B13" s="48" t="n">
        <v>10</v>
      </c>
      <c r="C13" s="48" t="n">
        <v>10</v>
      </c>
      <c r="D13" s="48" t="n">
        <v>11</v>
      </c>
      <c r="E13" s="44" t="n">
        <f aca="false">C13+D13</f>
        <v>21</v>
      </c>
    </row>
    <row r="14" customFormat="false" ht="15.95" hidden="false" customHeight="true" outlineLevel="0" collapsed="false">
      <c r="A14" s="45" t="s">
        <v>315</v>
      </c>
      <c r="B14" s="48" t="n">
        <v>35</v>
      </c>
      <c r="C14" s="48" t="n">
        <v>30</v>
      </c>
      <c r="D14" s="48" t="n">
        <v>37</v>
      </c>
      <c r="E14" s="44" t="n">
        <f aca="false">C14+D14</f>
        <v>67</v>
      </c>
    </row>
    <row r="15" customFormat="false" ht="15.95" hidden="false" customHeight="true" outlineLevel="0" collapsed="false">
      <c r="A15" s="45" t="s">
        <v>316</v>
      </c>
      <c r="B15" s="48" t="n">
        <v>56</v>
      </c>
      <c r="C15" s="48" t="n">
        <v>57</v>
      </c>
      <c r="D15" s="48" t="n">
        <v>55</v>
      </c>
      <c r="E15" s="44" t="n">
        <f aca="false">C15+D15</f>
        <v>112</v>
      </c>
    </row>
    <row r="16" customFormat="false" ht="15.95" hidden="false" customHeight="true" outlineLevel="0" collapsed="false">
      <c r="A16" s="45" t="s">
        <v>317</v>
      </c>
      <c r="B16" s="48" t="n">
        <v>115</v>
      </c>
      <c r="C16" s="48" t="n">
        <v>128</v>
      </c>
      <c r="D16" s="48" t="n">
        <v>112</v>
      </c>
      <c r="E16" s="44" t="n">
        <f aca="false">C16+D16</f>
        <v>240</v>
      </c>
    </row>
    <row r="17" customFormat="false" ht="15.95" hidden="false" customHeight="true" outlineLevel="0" collapsed="false">
      <c r="A17" s="45" t="s">
        <v>318</v>
      </c>
      <c r="B17" s="48" t="n">
        <v>43</v>
      </c>
      <c r="C17" s="48" t="n">
        <v>54</v>
      </c>
      <c r="D17" s="48" t="n">
        <v>46</v>
      </c>
      <c r="E17" s="44" t="n">
        <f aca="false">C17+D17</f>
        <v>100</v>
      </c>
    </row>
    <row r="18" customFormat="false" ht="15.95" hidden="false" customHeight="true" outlineLevel="0" collapsed="false">
      <c r="A18" s="45" t="s">
        <v>319</v>
      </c>
      <c r="B18" s="48" t="n">
        <v>33</v>
      </c>
      <c r="C18" s="48" t="n">
        <v>30</v>
      </c>
      <c r="D18" s="48" t="n">
        <v>40</v>
      </c>
      <c r="E18" s="44" t="n">
        <f aca="false">C18+D18</f>
        <v>70</v>
      </c>
    </row>
    <row r="19" customFormat="false" ht="15.95" hidden="false" customHeight="true" outlineLevel="0" collapsed="false">
      <c r="A19" s="45" t="s">
        <v>320</v>
      </c>
      <c r="B19" s="48" t="n">
        <v>25</v>
      </c>
      <c r="C19" s="48" t="n">
        <v>19</v>
      </c>
      <c r="D19" s="48" t="n">
        <v>23</v>
      </c>
      <c r="E19" s="44" t="n">
        <f aca="false">C19+D19</f>
        <v>42</v>
      </c>
    </row>
    <row r="20" customFormat="false" ht="15.95" hidden="false" customHeight="true" outlineLevel="0" collapsed="false">
      <c r="A20" s="45" t="s">
        <v>321</v>
      </c>
      <c r="B20" s="48" t="n">
        <v>6</v>
      </c>
      <c r="C20" s="48" t="n">
        <v>8</v>
      </c>
      <c r="D20" s="48" t="n">
        <v>7</v>
      </c>
      <c r="E20" s="44" t="n">
        <f aca="false">C20+D20</f>
        <v>15</v>
      </c>
    </row>
    <row r="21" customFormat="false" ht="15.95" hidden="false" customHeight="true" outlineLevel="0" collapsed="false">
      <c r="A21" s="45" t="s">
        <v>322</v>
      </c>
      <c r="B21" s="48" t="n">
        <v>14</v>
      </c>
      <c r="C21" s="48" t="n">
        <v>14</v>
      </c>
      <c r="D21" s="48" t="n">
        <v>17</v>
      </c>
      <c r="E21" s="44" t="n">
        <f aca="false">C21+D21</f>
        <v>31</v>
      </c>
    </row>
    <row r="22" customFormat="false" ht="15.95" hidden="false" customHeight="true" outlineLevel="0" collapsed="false">
      <c r="A22" s="45" t="s">
        <v>323</v>
      </c>
      <c r="B22" s="48" t="n">
        <v>32</v>
      </c>
      <c r="C22" s="48" t="n">
        <v>28</v>
      </c>
      <c r="D22" s="48" t="n">
        <v>36</v>
      </c>
      <c r="E22" s="44" t="n">
        <f aca="false">C22+D22</f>
        <v>64</v>
      </c>
    </row>
    <row r="23" customFormat="false" ht="15.95" hidden="false" customHeight="true" outlineLevel="0" collapsed="false">
      <c r="A23" s="45" t="s">
        <v>324</v>
      </c>
      <c r="B23" s="48" t="n">
        <v>61</v>
      </c>
      <c r="C23" s="48" t="n">
        <v>43</v>
      </c>
      <c r="D23" s="48" t="n">
        <v>56</v>
      </c>
      <c r="E23" s="44" t="n">
        <f aca="false">C23+D23</f>
        <v>99</v>
      </c>
    </row>
    <row r="24" customFormat="false" ht="15.95" hidden="false" customHeight="true" outlineLevel="0" collapsed="false">
      <c r="A24" s="45" t="s">
        <v>325</v>
      </c>
      <c r="B24" s="48" t="n">
        <v>51</v>
      </c>
      <c r="C24" s="48" t="n">
        <v>51</v>
      </c>
      <c r="D24" s="48" t="n">
        <v>79</v>
      </c>
      <c r="E24" s="44" t="n">
        <f aca="false">C24+D24</f>
        <v>130</v>
      </c>
    </row>
    <row r="25" customFormat="false" ht="15.95" hidden="false" customHeight="true" outlineLevel="0" collapsed="false">
      <c r="A25" s="45" t="s">
        <v>326</v>
      </c>
      <c r="B25" s="48" t="n">
        <v>85</v>
      </c>
      <c r="C25" s="48" t="n">
        <v>107</v>
      </c>
      <c r="D25" s="48" t="n">
        <v>92</v>
      </c>
      <c r="E25" s="44" t="n">
        <f aca="false">C25+D25</f>
        <v>199</v>
      </c>
    </row>
    <row r="26" customFormat="false" ht="15.95" hidden="false" customHeight="true" outlineLevel="0" collapsed="false">
      <c r="A26" s="45" t="s">
        <v>327</v>
      </c>
      <c r="B26" s="48" t="n">
        <v>5</v>
      </c>
      <c r="C26" s="48" t="n">
        <v>4</v>
      </c>
      <c r="D26" s="48" t="n">
        <v>7</v>
      </c>
      <c r="E26" s="44" t="n">
        <f aca="false">C26+D26</f>
        <v>11</v>
      </c>
    </row>
    <row r="27" customFormat="false" ht="15.95" hidden="false" customHeight="true" outlineLevel="0" collapsed="false">
      <c r="A27" s="45" t="s">
        <v>328</v>
      </c>
      <c r="B27" s="48" t="n">
        <v>14</v>
      </c>
      <c r="C27" s="48" t="n">
        <v>15</v>
      </c>
      <c r="D27" s="48" t="n">
        <v>18</v>
      </c>
      <c r="E27" s="44" t="n">
        <f aca="false">C27+D27</f>
        <v>33</v>
      </c>
    </row>
    <row r="28" customFormat="false" ht="15.95" hidden="false" customHeight="true" outlineLevel="0" collapsed="false">
      <c r="A28" s="45" t="s">
        <v>329</v>
      </c>
      <c r="B28" s="48" t="n">
        <v>8</v>
      </c>
      <c r="C28" s="48" t="n">
        <v>6</v>
      </c>
      <c r="D28" s="48" t="n">
        <v>13</v>
      </c>
      <c r="E28" s="44" t="n">
        <f aca="false">C28+D28</f>
        <v>19</v>
      </c>
    </row>
    <row r="29" customFormat="false" ht="15.95" hidden="false" customHeight="true" outlineLevel="0" collapsed="false">
      <c r="A29" s="45" t="s">
        <v>330</v>
      </c>
      <c r="B29" s="48" t="n">
        <v>19</v>
      </c>
      <c r="C29" s="48" t="n">
        <v>20</v>
      </c>
      <c r="D29" s="48" t="n">
        <v>19</v>
      </c>
      <c r="E29" s="44" t="n">
        <f aca="false">C29+D29</f>
        <v>39</v>
      </c>
    </row>
    <row r="30" customFormat="false" ht="15.95" hidden="false" customHeight="true" outlineLevel="0" collapsed="false">
      <c r="A30" s="45" t="s">
        <v>331</v>
      </c>
      <c r="B30" s="48" t="n">
        <v>43</v>
      </c>
      <c r="C30" s="48" t="n">
        <v>47</v>
      </c>
      <c r="D30" s="48" t="n">
        <v>50</v>
      </c>
      <c r="E30" s="44" t="n">
        <f aca="false">C30+D30</f>
        <v>97</v>
      </c>
    </row>
    <row r="31" customFormat="false" ht="15.95" hidden="false" customHeight="true" outlineLevel="0" collapsed="false">
      <c r="A31" s="45" t="s">
        <v>332</v>
      </c>
      <c r="B31" s="48" t="n">
        <v>11</v>
      </c>
      <c r="C31" s="48" t="n">
        <v>13</v>
      </c>
      <c r="D31" s="48" t="n">
        <v>13</v>
      </c>
      <c r="E31" s="44" t="n">
        <f aca="false">C31+D31</f>
        <v>26</v>
      </c>
    </row>
    <row r="32" customFormat="false" ht="15.95" hidden="false" customHeight="true" outlineLevel="0" collapsed="false">
      <c r="A32" s="45" t="s">
        <v>333</v>
      </c>
      <c r="B32" s="48" t="n">
        <v>35</v>
      </c>
      <c r="C32" s="48" t="n">
        <v>20</v>
      </c>
      <c r="D32" s="48" t="n">
        <v>36</v>
      </c>
      <c r="E32" s="44" t="n">
        <f aca="false">C32+D32</f>
        <v>56</v>
      </c>
    </row>
    <row r="33" customFormat="false" ht="15.95" hidden="false" customHeight="true" outlineLevel="0" collapsed="false">
      <c r="A33" s="45" t="s">
        <v>334</v>
      </c>
      <c r="B33" s="48" t="n">
        <v>13</v>
      </c>
      <c r="C33" s="48" t="n">
        <v>13</v>
      </c>
      <c r="D33" s="48" t="n">
        <v>15</v>
      </c>
      <c r="E33" s="44" t="n">
        <f aca="false">C33+D33</f>
        <v>28</v>
      </c>
    </row>
    <row r="34" customFormat="false" ht="15.95" hidden="false" customHeight="true" outlineLevel="0" collapsed="false">
      <c r="A34" s="45" t="s">
        <v>335</v>
      </c>
      <c r="B34" s="48" t="n">
        <v>43</v>
      </c>
      <c r="C34" s="48" t="n">
        <v>44</v>
      </c>
      <c r="D34" s="48" t="n">
        <v>41</v>
      </c>
      <c r="E34" s="44" t="n">
        <f aca="false">C34+D34</f>
        <v>85</v>
      </c>
    </row>
    <row r="35" customFormat="false" ht="15.95" hidden="false" customHeight="true" outlineLevel="0" collapsed="false">
      <c r="A35" s="47" t="s">
        <v>336</v>
      </c>
      <c r="B35" s="48" t="n">
        <v>87</v>
      </c>
      <c r="C35" s="48" t="n">
        <v>78</v>
      </c>
      <c r="D35" s="48" t="n">
        <v>62</v>
      </c>
      <c r="E35" s="44" t="n">
        <f aca="false">C35+D35</f>
        <v>140</v>
      </c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1211</v>
      </c>
      <c r="C39" s="54" t="n">
        <f aca="false">SUM(C41-C40)</f>
        <v>1261</v>
      </c>
      <c r="D39" s="76" t="n">
        <f aca="false">SUM(D41-D40)</f>
        <v>1392</v>
      </c>
      <c r="E39" s="55" t="n">
        <f aca="false">SUM(E41-E40)</f>
        <v>2653</v>
      </c>
    </row>
    <row r="40" customFormat="false" ht="15.95" hidden="false" customHeight="true" outlineLevel="0" collapsed="false">
      <c r="A40" s="45" t="s">
        <v>47</v>
      </c>
      <c r="B40" s="56" t="n">
        <v>89</v>
      </c>
      <c r="C40" s="56" t="n">
        <v>68</v>
      </c>
      <c r="D40" s="56" t="n">
        <v>29</v>
      </c>
      <c r="E40" s="57" t="n">
        <f aca="false">SUM(C40:D40)</f>
        <v>97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1300</v>
      </c>
      <c r="C41" s="59" t="n">
        <f aca="false">SUM(C4:C38)</f>
        <v>1329</v>
      </c>
      <c r="D41" s="59" t="n">
        <f aca="false">SUM(D4:D38)</f>
        <v>1421</v>
      </c>
      <c r="E41" s="60" t="n">
        <f aca="false">SUM(E4:E38)</f>
        <v>2750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CC00"/>
    <pageSetUpPr fitToPage="false"/>
  </sheetPr>
  <dimension ref="1:4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令和2年9月1日現在</v>
      </c>
      <c r="D1" s="33"/>
      <c r="E1" s="34" t="s">
        <v>337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338</v>
      </c>
      <c r="B4" s="63" t="n">
        <v>9</v>
      </c>
      <c r="C4" s="63" t="n">
        <v>9</v>
      </c>
      <c r="D4" s="63" t="n">
        <v>9</v>
      </c>
      <c r="E4" s="44" t="n">
        <f aca="false">C4+D4</f>
        <v>18</v>
      </c>
    </row>
    <row r="5" customFormat="false" ht="15.95" hidden="false" customHeight="true" outlineLevel="0" collapsed="false">
      <c r="A5" s="45" t="s">
        <v>339</v>
      </c>
      <c r="B5" s="48" t="n">
        <v>47</v>
      </c>
      <c r="C5" s="48" t="n">
        <v>34</v>
      </c>
      <c r="D5" s="48" t="n">
        <v>52</v>
      </c>
      <c r="E5" s="44" t="n">
        <f aca="false">C5+D5</f>
        <v>86</v>
      </c>
    </row>
    <row r="6" customFormat="false" ht="15.95" hidden="false" customHeight="true" outlineLevel="0" collapsed="false">
      <c r="A6" s="45" t="s">
        <v>340</v>
      </c>
      <c r="B6" s="48" t="n">
        <v>29</v>
      </c>
      <c r="C6" s="48" t="n">
        <v>27</v>
      </c>
      <c r="D6" s="48" t="n">
        <v>40</v>
      </c>
      <c r="E6" s="44" t="n">
        <f aca="false">C6+D6</f>
        <v>67</v>
      </c>
    </row>
    <row r="7" customFormat="false" ht="15.95" hidden="false" customHeight="true" outlineLevel="0" collapsed="false">
      <c r="A7" s="45" t="s">
        <v>341</v>
      </c>
      <c r="B7" s="48" t="n">
        <v>161</v>
      </c>
      <c r="C7" s="48" t="n">
        <v>157</v>
      </c>
      <c r="D7" s="48" t="n">
        <v>183</v>
      </c>
      <c r="E7" s="44" t="n">
        <f aca="false">C7+D7</f>
        <v>340</v>
      </c>
    </row>
    <row r="8" customFormat="false" ht="15.95" hidden="false" customHeight="true" outlineLevel="0" collapsed="false">
      <c r="A8" s="45" t="s">
        <v>342</v>
      </c>
      <c r="B8" s="48" t="n">
        <v>33</v>
      </c>
      <c r="C8" s="48" t="n">
        <v>25</v>
      </c>
      <c r="D8" s="48" t="n">
        <v>30</v>
      </c>
      <c r="E8" s="44" t="n">
        <f aca="false">C8+D8</f>
        <v>55</v>
      </c>
    </row>
    <row r="9" customFormat="false" ht="15.95" hidden="false" customHeight="true" outlineLevel="0" collapsed="false">
      <c r="A9" s="45" t="s">
        <v>343</v>
      </c>
      <c r="B9" s="48" t="n">
        <v>95</v>
      </c>
      <c r="C9" s="48" t="n">
        <v>102</v>
      </c>
      <c r="D9" s="48" t="n">
        <v>107</v>
      </c>
      <c r="E9" s="44" t="n">
        <f aca="false">C9+D9</f>
        <v>209</v>
      </c>
    </row>
    <row r="10" customFormat="false" ht="15.95" hidden="false" customHeight="true" outlineLevel="0" collapsed="false">
      <c r="A10" s="45" t="s">
        <v>344</v>
      </c>
      <c r="B10" s="48" t="n">
        <v>42</v>
      </c>
      <c r="C10" s="48" t="n">
        <v>41</v>
      </c>
      <c r="D10" s="48" t="n">
        <v>53</v>
      </c>
      <c r="E10" s="44" t="n">
        <f aca="false">C10+D10</f>
        <v>94</v>
      </c>
    </row>
    <row r="11" customFormat="false" ht="15.95" hidden="false" customHeight="true" outlineLevel="0" collapsed="false">
      <c r="A11" s="45" t="s">
        <v>345</v>
      </c>
      <c r="B11" s="48" t="n">
        <v>16</v>
      </c>
      <c r="C11" s="48" t="n">
        <v>13</v>
      </c>
      <c r="D11" s="48" t="n">
        <v>17</v>
      </c>
      <c r="E11" s="44" t="n">
        <f aca="false">C11+D11</f>
        <v>30</v>
      </c>
    </row>
    <row r="12" customFormat="false" ht="15.95" hidden="false" customHeight="true" outlineLevel="0" collapsed="false">
      <c r="A12" s="45" t="s">
        <v>346</v>
      </c>
      <c r="B12" s="48" t="n">
        <v>166</v>
      </c>
      <c r="C12" s="48" t="n">
        <v>139</v>
      </c>
      <c r="D12" s="48" t="n">
        <v>185</v>
      </c>
      <c r="E12" s="44" t="n">
        <f aca="false">C12+D12</f>
        <v>324</v>
      </c>
    </row>
    <row r="13" customFormat="false" ht="15.95" hidden="false" customHeight="true" outlineLevel="0" collapsed="false">
      <c r="A13" s="45" t="s">
        <v>347</v>
      </c>
      <c r="B13" s="48" t="n">
        <v>46</v>
      </c>
      <c r="C13" s="48" t="n">
        <v>45</v>
      </c>
      <c r="D13" s="48" t="n">
        <v>50</v>
      </c>
      <c r="E13" s="44" t="n">
        <f aca="false">C13+D13</f>
        <v>95</v>
      </c>
    </row>
    <row r="14" customFormat="false" ht="15.95" hidden="false" customHeight="true" outlineLevel="0" collapsed="false">
      <c r="A14" s="45" t="s">
        <v>348</v>
      </c>
      <c r="B14" s="48" t="n">
        <v>32</v>
      </c>
      <c r="C14" s="48" t="n">
        <v>35</v>
      </c>
      <c r="D14" s="48" t="n">
        <v>33</v>
      </c>
      <c r="E14" s="44" t="n">
        <f aca="false">C14+D14</f>
        <v>68</v>
      </c>
    </row>
    <row r="15" customFormat="false" ht="15.95" hidden="false" customHeight="true" outlineLevel="0" collapsed="false">
      <c r="A15" s="45" t="s">
        <v>349</v>
      </c>
      <c r="B15" s="48" t="n">
        <v>59</v>
      </c>
      <c r="C15" s="48" t="n">
        <v>59</v>
      </c>
      <c r="D15" s="48" t="n">
        <v>70</v>
      </c>
      <c r="E15" s="44" t="n">
        <f aca="false">C15+D15</f>
        <v>129</v>
      </c>
    </row>
    <row r="16" customFormat="false" ht="15.95" hidden="false" customHeight="true" outlineLevel="0" collapsed="false">
      <c r="A16" s="45" t="s">
        <v>350</v>
      </c>
      <c r="B16" s="48" t="n">
        <v>8</v>
      </c>
      <c r="C16" s="48" t="n">
        <v>10</v>
      </c>
      <c r="D16" s="48" t="n">
        <v>10</v>
      </c>
      <c r="E16" s="44" t="n">
        <f aca="false">C16+D16</f>
        <v>20</v>
      </c>
    </row>
    <row r="17" customFormat="false" ht="15.95" hidden="false" customHeight="true" outlineLevel="0" collapsed="false">
      <c r="A17" s="45" t="s">
        <v>351</v>
      </c>
      <c r="B17" s="48" t="n">
        <v>18</v>
      </c>
      <c r="C17" s="48" t="n">
        <v>17</v>
      </c>
      <c r="D17" s="48" t="n">
        <v>21</v>
      </c>
      <c r="E17" s="44" t="n">
        <f aca="false">C17+D17</f>
        <v>38</v>
      </c>
    </row>
    <row r="18" customFormat="false" ht="15.95" hidden="false" customHeight="true" outlineLevel="0" collapsed="false">
      <c r="A18" s="45" t="s">
        <v>352</v>
      </c>
      <c r="B18" s="48" t="n">
        <v>26</v>
      </c>
      <c r="C18" s="48" t="n">
        <v>25</v>
      </c>
      <c r="D18" s="48" t="n">
        <v>28</v>
      </c>
      <c r="E18" s="44" t="n">
        <f aca="false">C18+D18</f>
        <v>53</v>
      </c>
    </row>
    <row r="19" customFormat="false" ht="15.95" hidden="false" customHeight="true" outlineLevel="0" collapsed="false">
      <c r="A19" s="45" t="s">
        <v>353</v>
      </c>
      <c r="B19" s="48" t="n">
        <v>26</v>
      </c>
      <c r="C19" s="48" t="n">
        <v>26</v>
      </c>
      <c r="D19" s="48" t="n">
        <v>34</v>
      </c>
      <c r="E19" s="44" t="n">
        <f aca="false">C19+D19</f>
        <v>60</v>
      </c>
    </row>
    <row r="20" customFormat="false" ht="15.95" hidden="false" customHeight="true" outlineLevel="0" collapsed="false">
      <c r="A20" s="45" t="s">
        <v>354</v>
      </c>
      <c r="B20" s="48" t="n">
        <v>30</v>
      </c>
      <c r="C20" s="48" t="n">
        <v>27</v>
      </c>
      <c r="D20" s="48" t="n">
        <v>38</v>
      </c>
      <c r="E20" s="44" t="n">
        <f aca="false">C20+D20</f>
        <v>65</v>
      </c>
    </row>
    <row r="21" customFormat="false" ht="15.95" hidden="false" customHeight="true" outlineLevel="0" collapsed="false">
      <c r="A21" s="45" t="s">
        <v>355</v>
      </c>
      <c r="B21" s="48" t="n">
        <v>56</v>
      </c>
      <c r="C21" s="48" t="n">
        <v>50</v>
      </c>
      <c r="D21" s="48" t="n">
        <v>59</v>
      </c>
      <c r="E21" s="44" t="n">
        <f aca="false">C21+D21</f>
        <v>109</v>
      </c>
    </row>
    <row r="22" customFormat="false" ht="15.95" hidden="false" customHeight="true" outlineLevel="0" collapsed="false">
      <c r="A22" s="47" t="s">
        <v>356</v>
      </c>
      <c r="B22" s="48" t="n">
        <v>38</v>
      </c>
      <c r="C22" s="48" t="n">
        <v>27</v>
      </c>
      <c r="D22" s="48" t="n">
        <v>25</v>
      </c>
      <c r="E22" s="44" t="n">
        <f aca="false">C22+D22</f>
        <v>52</v>
      </c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50"/>
      <c r="B37" s="51"/>
      <c r="C37" s="51"/>
      <c r="D37" s="51"/>
      <c r="E37" s="52"/>
    </row>
    <row r="38" customFormat="false" ht="15.95" hidden="false" customHeight="true" outlineLevel="0" collapsed="false">
      <c r="A38" s="53" t="s">
        <v>46</v>
      </c>
      <c r="B38" s="54" t="n">
        <f aca="false">SUM(B40-B39)</f>
        <v>936</v>
      </c>
      <c r="C38" s="54" t="n">
        <f aca="false">SUM(C40-C39)</f>
        <v>866</v>
      </c>
      <c r="D38" s="76" t="n">
        <f aca="false">SUM(D40-D39)</f>
        <v>1042</v>
      </c>
      <c r="E38" s="55" t="n">
        <f aca="false">SUM(E40-E39)</f>
        <v>1908</v>
      </c>
    </row>
    <row r="39" customFormat="false" ht="15.95" hidden="false" customHeight="true" outlineLevel="0" collapsed="false">
      <c r="A39" s="45" t="s">
        <v>47</v>
      </c>
      <c r="B39" s="56" t="n">
        <v>1</v>
      </c>
      <c r="C39" s="56" t="n">
        <v>2</v>
      </c>
      <c r="D39" s="56" t="n">
        <v>2</v>
      </c>
      <c r="E39" s="57" t="n">
        <f aca="false">SUM(C39:D39)</f>
        <v>4</v>
      </c>
    </row>
    <row r="40" customFormat="false" ht="15.95" hidden="false" customHeight="true" outlineLevel="0" collapsed="false">
      <c r="A40" s="58" t="s">
        <v>14</v>
      </c>
      <c r="B40" s="59" t="n">
        <f aca="false">SUM(B4:B37)</f>
        <v>937</v>
      </c>
      <c r="C40" s="59" t="n">
        <f aca="false">SUM(C4:C37)</f>
        <v>868</v>
      </c>
      <c r="D40" s="59" t="n">
        <f aca="false">SUM(D4:D37)</f>
        <v>1044</v>
      </c>
      <c r="E40" s="60" t="n">
        <f aca="false">SUM(E4:E37)</f>
        <v>1912</v>
      </c>
    </row>
    <row r="41" customFormat="false" ht="15.95" hidden="false" customHeight="true" outlineLevel="0" collapsed="false">
      <c r="A41" s="61"/>
      <c r="B41" s="62"/>
      <c r="C41" s="62"/>
      <c r="D41" s="62"/>
      <c r="E41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66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令和2年9月1日現在</v>
      </c>
      <c r="D1" s="33"/>
      <c r="E1" s="34" t="s">
        <v>357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358</v>
      </c>
      <c r="B4" s="63" t="n">
        <v>122</v>
      </c>
      <c r="C4" s="63" t="n">
        <v>115</v>
      </c>
      <c r="D4" s="63" t="n">
        <v>135</v>
      </c>
      <c r="E4" s="44" t="n">
        <f aca="false">C4+D4</f>
        <v>250</v>
      </c>
    </row>
    <row r="5" customFormat="false" ht="15.95" hidden="false" customHeight="true" outlineLevel="0" collapsed="false">
      <c r="A5" s="45" t="s">
        <v>359</v>
      </c>
      <c r="B5" s="48" t="n">
        <v>36</v>
      </c>
      <c r="C5" s="48" t="n">
        <v>29</v>
      </c>
      <c r="D5" s="48" t="n">
        <v>41</v>
      </c>
      <c r="E5" s="44" t="n">
        <f aca="false">C5+D5</f>
        <v>70</v>
      </c>
    </row>
    <row r="6" customFormat="false" ht="15.95" hidden="false" customHeight="true" outlineLevel="0" collapsed="false">
      <c r="A6" s="45" t="s">
        <v>360</v>
      </c>
      <c r="B6" s="48" t="n">
        <v>42</v>
      </c>
      <c r="C6" s="48" t="n">
        <v>35</v>
      </c>
      <c r="D6" s="48" t="n">
        <v>43</v>
      </c>
      <c r="E6" s="44" t="n">
        <f aca="false">C6+D6</f>
        <v>78</v>
      </c>
    </row>
    <row r="7" customFormat="false" ht="15.95" hidden="false" customHeight="true" outlineLevel="0" collapsed="false">
      <c r="A7" s="45" t="s">
        <v>361</v>
      </c>
      <c r="B7" s="48" t="n">
        <v>41</v>
      </c>
      <c r="C7" s="48" t="n">
        <v>30</v>
      </c>
      <c r="D7" s="48" t="n">
        <v>34</v>
      </c>
      <c r="E7" s="44" t="n">
        <f aca="false">C7+D7</f>
        <v>64</v>
      </c>
    </row>
    <row r="8" customFormat="false" ht="15.95" hidden="false" customHeight="true" outlineLevel="0" collapsed="false">
      <c r="A8" s="45" t="s">
        <v>362</v>
      </c>
      <c r="B8" s="48" t="n">
        <v>53</v>
      </c>
      <c r="C8" s="48" t="n">
        <v>45</v>
      </c>
      <c r="D8" s="48" t="n">
        <v>48</v>
      </c>
      <c r="E8" s="44" t="n">
        <f aca="false">C8+D8</f>
        <v>93</v>
      </c>
    </row>
    <row r="9" customFormat="false" ht="15.95" hidden="false" customHeight="true" outlineLevel="0" collapsed="false">
      <c r="A9" s="45" t="s">
        <v>363</v>
      </c>
      <c r="B9" s="48" t="n">
        <v>21</v>
      </c>
      <c r="C9" s="48" t="n">
        <v>17</v>
      </c>
      <c r="D9" s="48" t="n">
        <v>18</v>
      </c>
      <c r="E9" s="44" t="n">
        <f aca="false">C9+D9</f>
        <v>35</v>
      </c>
    </row>
    <row r="10" customFormat="false" ht="15.95" hidden="false" customHeight="true" outlineLevel="0" collapsed="false">
      <c r="A10" s="45" t="s">
        <v>364</v>
      </c>
      <c r="B10" s="48" t="n">
        <v>18</v>
      </c>
      <c r="C10" s="48" t="n">
        <v>13</v>
      </c>
      <c r="D10" s="48" t="n">
        <v>26</v>
      </c>
      <c r="E10" s="44" t="n">
        <f aca="false">C10+D10</f>
        <v>39</v>
      </c>
    </row>
    <row r="11" customFormat="false" ht="15.95" hidden="false" customHeight="true" outlineLevel="0" collapsed="false">
      <c r="A11" s="45" t="s">
        <v>365</v>
      </c>
      <c r="B11" s="48" t="n">
        <v>59</v>
      </c>
      <c r="C11" s="48" t="n">
        <v>40</v>
      </c>
      <c r="D11" s="48" t="n">
        <v>61</v>
      </c>
      <c r="E11" s="44" t="n">
        <f aca="false">C11+D11</f>
        <v>101</v>
      </c>
    </row>
    <row r="12" customFormat="false" ht="15.95" hidden="false" customHeight="true" outlineLevel="0" collapsed="false">
      <c r="A12" s="45" t="s">
        <v>366</v>
      </c>
      <c r="B12" s="48" t="n">
        <v>24</v>
      </c>
      <c r="C12" s="48" t="n">
        <v>22</v>
      </c>
      <c r="D12" s="48" t="n">
        <v>30</v>
      </c>
      <c r="E12" s="44" t="n">
        <f aca="false">C12+D12</f>
        <v>52</v>
      </c>
    </row>
    <row r="13" customFormat="false" ht="15.95" hidden="false" customHeight="true" outlineLevel="0" collapsed="false">
      <c r="A13" s="45" t="s">
        <v>367</v>
      </c>
      <c r="B13" s="48" t="n">
        <v>16</v>
      </c>
      <c r="C13" s="48" t="n">
        <v>13</v>
      </c>
      <c r="D13" s="48" t="n">
        <v>21</v>
      </c>
      <c r="E13" s="44" t="n">
        <f aca="false">C13+D13</f>
        <v>34</v>
      </c>
    </row>
    <row r="14" customFormat="false" ht="15.95" hidden="false" customHeight="true" outlineLevel="0" collapsed="false">
      <c r="A14" s="45" t="s">
        <v>368</v>
      </c>
      <c r="B14" s="48" t="n">
        <v>66</v>
      </c>
      <c r="C14" s="48" t="n">
        <v>45</v>
      </c>
      <c r="D14" s="48" t="n">
        <v>63</v>
      </c>
      <c r="E14" s="44" t="n">
        <f aca="false">C14+D14</f>
        <v>108</v>
      </c>
    </row>
    <row r="15" customFormat="false" ht="15.95" hidden="false" customHeight="true" outlineLevel="0" collapsed="false">
      <c r="A15" s="45" t="s">
        <v>369</v>
      </c>
      <c r="B15" s="48" t="n">
        <v>157</v>
      </c>
      <c r="C15" s="48" t="n">
        <v>170</v>
      </c>
      <c r="D15" s="48" t="n">
        <v>197</v>
      </c>
      <c r="E15" s="44" t="n">
        <f aca="false">C15+D15</f>
        <v>367</v>
      </c>
    </row>
    <row r="16" customFormat="false" ht="15.95" hidden="false" customHeight="true" outlineLevel="0" collapsed="false">
      <c r="A16" s="45" t="s">
        <v>370</v>
      </c>
      <c r="B16" s="48" t="n">
        <v>167</v>
      </c>
      <c r="C16" s="48" t="n">
        <v>189</v>
      </c>
      <c r="D16" s="48" t="n">
        <v>201</v>
      </c>
      <c r="E16" s="44" t="n">
        <f aca="false">C16+D16</f>
        <v>390</v>
      </c>
    </row>
    <row r="17" customFormat="false" ht="15.95" hidden="false" customHeight="true" outlineLevel="0" collapsed="false">
      <c r="A17" s="45" t="s">
        <v>371</v>
      </c>
      <c r="B17" s="48" t="n">
        <v>28</v>
      </c>
      <c r="C17" s="48" t="n">
        <v>23</v>
      </c>
      <c r="D17" s="48" t="n">
        <v>37</v>
      </c>
      <c r="E17" s="44" t="n">
        <f aca="false">C17+D17</f>
        <v>60</v>
      </c>
    </row>
    <row r="18" customFormat="false" ht="15.95" hidden="false" customHeight="true" outlineLevel="0" collapsed="false">
      <c r="A18" s="45" t="s">
        <v>372</v>
      </c>
      <c r="B18" s="48" t="n">
        <v>118</v>
      </c>
      <c r="C18" s="48" t="n">
        <v>116</v>
      </c>
      <c r="D18" s="48" t="n">
        <v>128</v>
      </c>
      <c r="E18" s="44" t="n">
        <f aca="false">C18+D18</f>
        <v>244</v>
      </c>
    </row>
    <row r="19" customFormat="false" ht="15.95" hidden="false" customHeight="true" outlineLevel="0" collapsed="false">
      <c r="A19" s="45" t="s">
        <v>373</v>
      </c>
      <c r="B19" s="48" t="n">
        <v>42</v>
      </c>
      <c r="C19" s="48" t="n">
        <v>51</v>
      </c>
      <c r="D19" s="48" t="n">
        <v>54</v>
      </c>
      <c r="E19" s="44" t="n">
        <f aca="false">C19+D19</f>
        <v>105</v>
      </c>
    </row>
    <row r="20" customFormat="false" ht="15.95" hidden="false" customHeight="true" outlineLevel="0" collapsed="false">
      <c r="A20" s="45" t="s">
        <v>374</v>
      </c>
      <c r="B20" s="48" t="n">
        <v>106</v>
      </c>
      <c r="C20" s="48" t="n">
        <v>110</v>
      </c>
      <c r="D20" s="48" t="n">
        <v>109</v>
      </c>
      <c r="E20" s="44" t="n">
        <f aca="false">C20+D20</f>
        <v>219</v>
      </c>
    </row>
    <row r="21" customFormat="false" ht="15.95" hidden="false" customHeight="true" outlineLevel="0" collapsed="false">
      <c r="A21" s="45" t="s">
        <v>375</v>
      </c>
      <c r="B21" s="48" t="n">
        <v>44</v>
      </c>
      <c r="C21" s="48" t="n">
        <v>46</v>
      </c>
      <c r="D21" s="48" t="n">
        <v>54</v>
      </c>
      <c r="E21" s="44" t="n">
        <f aca="false">C21+D21</f>
        <v>100</v>
      </c>
    </row>
    <row r="22" customFormat="false" ht="15.95" hidden="false" customHeight="true" outlineLevel="0" collapsed="false">
      <c r="A22" s="45" t="s">
        <v>376</v>
      </c>
      <c r="B22" s="48" t="n">
        <v>121</v>
      </c>
      <c r="C22" s="48" t="n">
        <v>123</v>
      </c>
      <c r="D22" s="48" t="n">
        <v>139</v>
      </c>
      <c r="E22" s="44" t="n">
        <f aca="false">C22+D22</f>
        <v>262</v>
      </c>
    </row>
    <row r="23" customFormat="false" ht="15.95" hidden="false" customHeight="true" outlineLevel="0" collapsed="false">
      <c r="A23" s="45" t="s">
        <v>377</v>
      </c>
      <c r="B23" s="48" t="n">
        <v>17</v>
      </c>
      <c r="C23" s="48" t="n">
        <v>15</v>
      </c>
      <c r="D23" s="48" t="n">
        <v>20</v>
      </c>
      <c r="E23" s="44" t="n">
        <f aca="false">C23+D23</f>
        <v>35</v>
      </c>
    </row>
    <row r="24" customFormat="false" ht="15.95" hidden="false" customHeight="true" outlineLevel="0" collapsed="false">
      <c r="A24" s="45" t="s">
        <v>378</v>
      </c>
      <c r="B24" s="48" t="n">
        <v>60</v>
      </c>
      <c r="C24" s="48" t="n">
        <v>71</v>
      </c>
      <c r="D24" s="48" t="n">
        <v>75</v>
      </c>
      <c r="E24" s="44" t="n">
        <f aca="false">C24+D24</f>
        <v>146</v>
      </c>
    </row>
    <row r="25" customFormat="false" ht="15.95" hidden="false" customHeight="true" outlineLevel="0" collapsed="false">
      <c r="A25" s="45" t="s">
        <v>379</v>
      </c>
      <c r="B25" s="48" t="n">
        <v>59</v>
      </c>
      <c r="C25" s="48" t="n">
        <v>56</v>
      </c>
      <c r="D25" s="48" t="n">
        <v>62</v>
      </c>
      <c r="E25" s="44" t="n">
        <f aca="false">C25+D25</f>
        <v>118</v>
      </c>
    </row>
    <row r="26" customFormat="false" ht="15.95" hidden="false" customHeight="true" outlineLevel="0" collapsed="false">
      <c r="A26" s="45" t="s">
        <v>380</v>
      </c>
      <c r="B26" s="48" t="n">
        <v>23</v>
      </c>
      <c r="C26" s="48" t="n">
        <v>19</v>
      </c>
      <c r="D26" s="48" t="n">
        <v>28</v>
      </c>
      <c r="E26" s="44" t="n">
        <f aca="false">C26+D26</f>
        <v>47</v>
      </c>
    </row>
    <row r="27" customFormat="false" ht="15.95" hidden="false" customHeight="true" outlineLevel="0" collapsed="false">
      <c r="A27" s="45" t="s">
        <v>381</v>
      </c>
      <c r="B27" s="48" t="n">
        <v>52</v>
      </c>
      <c r="C27" s="48" t="n">
        <v>60</v>
      </c>
      <c r="D27" s="48" t="n">
        <v>64</v>
      </c>
      <c r="E27" s="44" t="n">
        <f aca="false">C27+D27</f>
        <v>124</v>
      </c>
    </row>
    <row r="28" customFormat="false" ht="15.95" hidden="false" customHeight="true" outlineLevel="0" collapsed="false">
      <c r="A28" s="45" t="s">
        <v>382</v>
      </c>
      <c r="B28" s="48" t="n">
        <v>33</v>
      </c>
      <c r="C28" s="48" t="n">
        <v>38</v>
      </c>
      <c r="D28" s="48" t="n">
        <v>34</v>
      </c>
      <c r="E28" s="44" t="n">
        <f aca="false">C28+D28</f>
        <v>72</v>
      </c>
    </row>
    <row r="29" customFormat="false" ht="15.95" hidden="false" customHeight="true" outlineLevel="0" collapsed="false">
      <c r="A29" s="45" t="s">
        <v>383</v>
      </c>
      <c r="B29" s="48" t="n">
        <v>30</v>
      </c>
      <c r="C29" s="48" t="n">
        <v>31</v>
      </c>
      <c r="D29" s="48" t="n">
        <v>31</v>
      </c>
      <c r="E29" s="44" t="n">
        <f aca="false">C29+D29</f>
        <v>62</v>
      </c>
    </row>
    <row r="30" customFormat="false" ht="15.95" hidden="false" customHeight="true" outlineLevel="0" collapsed="false">
      <c r="A30" s="45" t="s">
        <v>384</v>
      </c>
      <c r="B30" s="48" t="n">
        <v>78</v>
      </c>
      <c r="C30" s="48" t="n">
        <v>88</v>
      </c>
      <c r="D30" s="48" t="n">
        <v>50</v>
      </c>
      <c r="E30" s="44" t="n">
        <f aca="false">C30+D30</f>
        <v>138</v>
      </c>
    </row>
    <row r="31" customFormat="false" ht="15.95" hidden="false" customHeight="true" outlineLevel="0" collapsed="false">
      <c r="A31" s="45" t="s">
        <v>385</v>
      </c>
      <c r="B31" s="48" t="n">
        <v>6</v>
      </c>
      <c r="C31" s="48" t="n">
        <v>5</v>
      </c>
      <c r="D31" s="48" t="n">
        <v>6</v>
      </c>
      <c r="E31" s="44" t="n">
        <f aca="false">C31+D31</f>
        <v>11</v>
      </c>
    </row>
    <row r="32" customFormat="false" ht="15.95" hidden="false" customHeight="true" outlineLevel="0" collapsed="false">
      <c r="A32" s="45" t="s">
        <v>386</v>
      </c>
      <c r="B32" s="48" t="n">
        <v>84</v>
      </c>
      <c r="C32" s="48" t="n">
        <v>92</v>
      </c>
      <c r="D32" s="48" t="n">
        <v>104</v>
      </c>
      <c r="E32" s="44" t="n">
        <f aca="false">C32+D32</f>
        <v>196</v>
      </c>
    </row>
    <row r="33" customFormat="false" ht="15.95" hidden="false" customHeight="true" outlineLevel="0" collapsed="false">
      <c r="A33" s="45" t="s">
        <v>387</v>
      </c>
      <c r="B33" s="48" t="n">
        <v>43</v>
      </c>
      <c r="C33" s="48" t="n">
        <v>18</v>
      </c>
      <c r="D33" s="48" t="n">
        <v>25</v>
      </c>
      <c r="E33" s="44" t="n">
        <f aca="false">C33+D33</f>
        <v>43</v>
      </c>
    </row>
    <row r="34" customFormat="false" ht="15.95" hidden="false" customHeight="true" outlineLevel="0" collapsed="false">
      <c r="A34" s="45" t="s">
        <v>388</v>
      </c>
      <c r="B34" s="48" t="n">
        <v>5</v>
      </c>
      <c r="C34" s="48" t="n">
        <v>0</v>
      </c>
      <c r="D34" s="48" t="n">
        <v>5</v>
      </c>
      <c r="E34" s="44" t="n">
        <f aca="false">C34+D34</f>
        <v>5</v>
      </c>
    </row>
    <row r="35" customFormat="false" ht="15.95" hidden="false" customHeight="true" outlineLevel="0" collapsed="false">
      <c r="A35" s="47" t="s">
        <v>389</v>
      </c>
      <c r="B35" s="48" t="n">
        <v>187</v>
      </c>
      <c r="C35" s="48" t="n">
        <v>143</v>
      </c>
      <c r="D35" s="48" t="n">
        <v>128</v>
      </c>
      <c r="E35" s="44" t="n">
        <f aca="false">C35+D35</f>
        <v>271</v>
      </c>
    </row>
    <row r="36" customFormat="false" ht="15.95" hidden="false" customHeight="true" outlineLevel="0" collapsed="false">
      <c r="A36" s="47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1898</v>
      </c>
      <c r="C39" s="54" t="n">
        <f aca="false">SUM(C41-C40)</f>
        <v>1838</v>
      </c>
      <c r="D39" s="78" t="n">
        <f aca="false">SUM(D41-D40)</f>
        <v>2026</v>
      </c>
      <c r="E39" s="55" t="n">
        <f aca="false">SUM(E41-E40)</f>
        <v>3864</v>
      </c>
    </row>
    <row r="40" customFormat="false" ht="15.95" hidden="false" customHeight="true" outlineLevel="0" collapsed="false">
      <c r="A40" s="45" t="s">
        <v>47</v>
      </c>
      <c r="B40" s="56" t="n">
        <v>60</v>
      </c>
      <c r="C40" s="56" t="n">
        <v>30</v>
      </c>
      <c r="D40" s="56" t="n">
        <v>45</v>
      </c>
      <c r="E40" s="57" t="n">
        <f aca="false">SUM(C40:D40)</f>
        <v>75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1958</v>
      </c>
      <c r="C41" s="59" t="n">
        <f aca="false">SUM(C4:C38)</f>
        <v>1868</v>
      </c>
      <c r="D41" s="59" t="n">
        <f aca="false">SUM(D4:D38)</f>
        <v>2071</v>
      </c>
      <c r="E41" s="60" t="n">
        <f aca="false">SUM(E4:E38)</f>
        <v>3939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800000"/>
    <pageSetUpPr fitToPage="false"/>
  </sheetPr>
  <dimension ref="1:4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令和2年9月1日現在</v>
      </c>
      <c r="D1" s="33"/>
      <c r="E1" s="34" t="s">
        <v>390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391</v>
      </c>
      <c r="B4" s="63" t="n">
        <v>31</v>
      </c>
      <c r="C4" s="63" t="n">
        <v>32</v>
      </c>
      <c r="D4" s="63" t="n">
        <v>27</v>
      </c>
      <c r="E4" s="44" t="n">
        <f aca="false">C4+D4</f>
        <v>59</v>
      </c>
    </row>
    <row r="5" customFormat="false" ht="15.95" hidden="false" customHeight="true" outlineLevel="0" collapsed="false">
      <c r="A5" s="45" t="s">
        <v>392</v>
      </c>
      <c r="B5" s="48" t="n">
        <v>40</v>
      </c>
      <c r="C5" s="48" t="n">
        <v>40</v>
      </c>
      <c r="D5" s="48" t="n">
        <v>47</v>
      </c>
      <c r="E5" s="44" t="n">
        <f aca="false">C5+D5</f>
        <v>87</v>
      </c>
    </row>
    <row r="6" customFormat="false" ht="15.95" hidden="false" customHeight="true" outlineLevel="0" collapsed="false">
      <c r="A6" s="45" t="s">
        <v>393</v>
      </c>
      <c r="B6" s="48" t="n">
        <v>52</v>
      </c>
      <c r="C6" s="48" t="n">
        <v>46</v>
      </c>
      <c r="D6" s="48" t="n">
        <v>63</v>
      </c>
      <c r="E6" s="44" t="n">
        <f aca="false">C6+D6</f>
        <v>109</v>
      </c>
    </row>
    <row r="7" customFormat="false" ht="15.95" hidden="false" customHeight="true" outlineLevel="0" collapsed="false">
      <c r="A7" s="45" t="s">
        <v>394</v>
      </c>
      <c r="B7" s="48" t="n">
        <v>38</v>
      </c>
      <c r="C7" s="48" t="n">
        <v>26</v>
      </c>
      <c r="D7" s="48" t="n">
        <v>37</v>
      </c>
      <c r="E7" s="44" t="n">
        <f aca="false">C7+D7</f>
        <v>63</v>
      </c>
    </row>
    <row r="8" customFormat="false" ht="15.95" hidden="false" customHeight="true" outlineLevel="0" collapsed="false">
      <c r="A8" s="45" t="s">
        <v>395</v>
      </c>
      <c r="B8" s="48" t="n">
        <v>56</v>
      </c>
      <c r="C8" s="48" t="n">
        <v>75</v>
      </c>
      <c r="D8" s="48" t="n">
        <v>73</v>
      </c>
      <c r="E8" s="44" t="n">
        <f aca="false">C8+D8</f>
        <v>148</v>
      </c>
    </row>
    <row r="9" customFormat="false" ht="15.95" hidden="false" customHeight="true" outlineLevel="0" collapsed="false">
      <c r="A9" s="45" t="s">
        <v>396</v>
      </c>
      <c r="B9" s="48" t="n">
        <v>23</v>
      </c>
      <c r="C9" s="48" t="n">
        <v>26</v>
      </c>
      <c r="D9" s="48" t="n">
        <v>25</v>
      </c>
      <c r="E9" s="44" t="n">
        <f aca="false">C9+D9</f>
        <v>51</v>
      </c>
    </row>
    <row r="10" customFormat="false" ht="15.95" hidden="false" customHeight="true" outlineLevel="0" collapsed="false">
      <c r="A10" s="45" t="s">
        <v>397</v>
      </c>
      <c r="B10" s="48" t="n">
        <v>21</v>
      </c>
      <c r="C10" s="48" t="n">
        <v>21</v>
      </c>
      <c r="D10" s="48" t="n">
        <v>24</v>
      </c>
      <c r="E10" s="44" t="n">
        <f aca="false">C10+D10</f>
        <v>45</v>
      </c>
    </row>
    <row r="11" customFormat="false" ht="15.95" hidden="false" customHeight="true" outlineLevel="0" collapsed="false">
      <c r="A11" s="45" t="s">
        <v>398</v>
      </c>
      <c r="B11" s="48" t="n">
        <v>52</v>
      </c>
      <c r="C11" s="48" t="n">
        <v>47</v>
      </c>
      <c r="D11" s="48" t="n">
        <v>58</v>
      </c>
      <c r="E11" s="44" t="n">
        <f aca="false">C11+D11</f>
        <v>105</v>
      </c>
    </row>
    <row r="12" customFormat="false" ht="15.95" hidden="false" customHeight="true" outlineLevel="0" collapsed="false">
      <c r="A12" s="45" t="s">
        <v>399</v>
      </c>
      <c r="B12" s="48" t="n">
        <v>9</v>
      </c>
      <c r="C12" s="48" t="n">
        <v>10</v>
      </c>
      <c r="D12" s="48" t="n">
        <v>8</v>
      </c>
      <c r="E12" s="44" t="n">
        <f aca="false">C12+D12</f>
        <v>18</v>
      </c>
    </row>
    <row r="13" customFormat="false" ht="15.95" hidden="false" customHeight="true" outlineLevel="0" collapsed="false">
      <c r="A13" s="45" t="s">
        <v>400</v>
      </c>
      <c r="B13" s="48" t="n">
        <v>21</v>
      </c>
      <c r="C13" s="48" t="n">
        <v>21</v>
      </c>
      <c r="D13" s="48" t="n">
        <v>22</v>
      </c>
      <c r="E13" s="44" t="n">
        <f aca="false">C13+D13</f>
        <v>43</v>
      </c>
    </row>
    <row r="14" customFormat="false" ht="15.95" hidden="false" customHeight="true" outlineLevel="0" collapsed="false">
      <c r="A14" s="45" t="s">
        <v>401</v>
      </c>
      <c r="B14" s="48" t="n">
        <v>19</v>
      </c>
      <c r="C14" s="48" t="n">
        <v>20</v>
      </c>
      <c r="D14" s="48" t="n">
        <v>18</v>
      </c>
      <c r="E14" s="44" t="n">
        <f aca="false">C14+D14</f>
        <v>38</v>
      </c>
    </row>
    <row r="15" customFormat="false" ht="15.95" hidden="false" customHeight="true" outlineLevel="0" collapsed="false">
      <c r="A15" s="45" t="s">
        <v>402</v>
      </c>
      <c r="B15" s="48" t="n">
        <v>35</v>
      </c>
      <c r="C15" s="48" t="n">
        <v>29</v>
      </c>
      <c r="D15" s="48" t="n">
        <v>37</v>
      </c>
      <c r="E15" s="44" t="n">
        <f aca="false">C15+D15</f>
        <v>66</v>
      </c>
    </row>
    <row r="16" customFormat="false" ht="15.95" hidden="false" customHeight="true" outlineLevel="0" collapsed="false">
      <c r="A16" s="45" t="s">
        <v>403</v>
      </c>
      <c r="B16" s="48" t="n">
        <v>36</v>
      </c>
      <c r="C16" s="48" t="n">
        <v>30</v>
      </c>
      <c r="D16" s="48" t="n">
        <v>37</v>
      </c>
      <c r="E16" s="44" t="n">
        <f aca="false">C16+D16</f>
        <v>67</v>
      </c>
    </row>
    <row r="17" customFormat="false" ht="15.95" hidden="false" customHeight="true" outlineLevel="0" collapsed="false">
      <c r="A17" s="45" t="s">
        <v>404</v>
      </c>
      <c r="B17" s="48" t="n">
        <v>66</v>
      </c>
      <c r="C17" s="48" t="n">
        <v>60</v>
      </c>
      <c r="D17" s="48" t="n">
        <v>69</v>
      </c>
      <c r="E17" s="44" t="n">
        <f aca="false">C17+D17</f>
        <v>129</v>
      </c>
    </row>
    <row r="18" customFormat="false" ht="15.95" hidden="false" customHeight="true" outlineLevel="0" collapsed="false">
      <c r="A18" s="64" t="s">
        <v>405</v>
      </c>
      <c r="B18" s="48" t="n">
        <v>54</v>
      </c>
      <c r="C18" s="48" t="n">
        <v>33</v>
      </c>
      <c r="D18" s="48" t="n">
        <v>45</v>
      </c>
      <c r="E18" s="44" t="n">
        <f aca="false">C18+D18</f>
        <v>78</v>
      </c>
    </row>
    <row r="19" customFormat="false" ht="15.95" hidden="false" customHeight="true" outlineLevel="0" collapsed="false">
      <c r="A19" s="45"/>
      <c r="B19" s="48"/>
      <c r="C19" s="48"/>
      <c r="D19" s="48"/>
      <c r="E19" s="49"/>
    </row>
    <row r="20" customFormat="false" ht="15.95" hidden="false" customHeight="true" outlineLevel="0" collapsed="false">
      <c r="A20" s="45"/>
      <c r="B20" s="48"/>
      <c r="C20" s="48"/>
      <c r="D20" s="48"/>
      <c r="E20" s="49"/>
    </row>
    <row r="21" customFormat="false" ht="15.95" hidden="false" customHeight="true" outlineLevel="0" collapsed="false">
      <c r="A21" s="45"/>
      <c r="B21" s="48"/>
      <c r="C21" s="48"/>
      <c r="D21" s="48"/>
      <c r="E21" s="49"/>
    </row>
    <row r="22" customFormat="false" ht="15.95" hidden="false" customHeight="true" outlineLevel="0" collapsed="false">
      <c r="A22" s="45"/>
      <c r="B22" s="48"/>
      <c r="C22" s="48"/>
      <c r="D22" s="48"/>
      <c r="E22" s="49"/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521</v>
      </c>
      <c r="C39" s="54" t="n">
        <f aca="false">SUM(C41-C40)</f>
        <v>500</v>
      </c>
      <c r="D39" s="76" t="n">
        <f aca="false">SUM(D41-D40)</f>
        <v>570</v>
      </c>
      <c r="E39" s="55" t="n">
        <f aca="false">SUM(E41-E40)</f>
        <v>1070</v>
      </c>
    </row>
    <row r="40" customFormat="false" ht="15.95" hidden="false" customHeight="true" outlineLevel="0" collapsed="false">
      <c r="A40" s="45" t="s">
        <v>47</v>
      </c>
      <c r="B40" s="56" t="n">
        <v>32</v>
      </c>
      <c r="C40" s="56" t="n">
        <v>16</v>
      </c>
      <c r="D40" s="56" t="n">
        <v>20</v>
      </c>
      <c r="E40" s="57" t="n">
        <f aca="false">SUM(C40:D40)</f>
        <v>36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553</v>
      </c>
      <c r="C41" s="59" t="n">
        <f aca="false">SUM(C4:C38)</f>
        <v>516</v>
      </c>
      <c r="D41" s="59" t="n">
        <f aca="false">SUM(D4:D38)</f>
        <v>590</v>
      </c>
      <c r="E41" s="60" t="n">
        <f aca="false">SUM(E4:E38)</f>
        <v>1106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  <row r="43" customFormat="false" ht="15.95" hidden="false" customHeight="true" outlineLevel="0" collapsed="false">
      <c r="A43" s="79"/>
      <c r="B43" s="40" t="s">
        <v>32</v>
      </c>
      <c r="C43" s="40" t="s">
        <v>33</v>
      </c>
      <c r="D43" s="40" t="s">
        <v>34</v>
      </c>
      <c r="E43" s="41" t="s">
        <v>27</v>
      </c>
    </row>
    <row r="44" customFormat="false" ht="15.95" hidden="false" customHeight="true" outlineLevel="0" collapsed="false">
      <c r="A44" s="53" t="s">
        <v>46</v>
      </c>
      <c r="B44" s="54" t="n">
        <f aca="false">本山!B39+赤崎!B39+須恵!B41+小野田!B39+高泊!B39+高千帆!B40+有帆!B39+厚狭③!B41+厚陽!B38+出合!B39+埴生!B39+津布田!B39</f>
        <v>28473</v>
      </c>
      <c r="C44" s="63" t="n">
        <f aca="false">本山!C39+赤崎!C39+須恵!C41+小野田!C39+高泊!C39+高千帆!C40+有帆!C39+厚狭③!C41+厚陽!C38+出合!C39+埴生!C39+津布田!C39</f>
        <v>29088</v>
      </c>
      <c r="D44" s="63" t="n">
        <f aca="false">本山!D39+赤崎!D39+須恵!D41+小野田!D39+高泊!D39+高千帆!D40+有帆!D39+厚狭③!D41+厚陽!D38+出合!D39+埴生!D39+津布田!D39</f>
        <v>31986</v>
      </c>
      <c r="E44" s="44" t="n">
        <f aca="false">本山!E39+赤崎!E39+須恵!E41+小野田!E39+高泊!E39+高千帆!E40+有帆!E39+厚狭③!E41+厚陽!E38+出合!E39+埴生!E39+津布田!E39</f>
        <v>61074</v>
      </c>
    </row>
    <row r="45" customFormat="false" ht="15.95" hidden="false" customHeight="true" outlineLevel="0" collapsed="false">
      <c r="A45" s="45" t="s">
        <v>47</v>
      </c>
      <c r="B45" s="56" t="n">
        <f aca="false">本山!B40+赤崎!B40+須恵!B42+小野田!B40+高泊!B40+高千帆!B41+有帆!B40+厚狭③!B42+厚陽!B39+出合!B40+埴生!B40+津布田!B40</f>
        <v>591</v>
      </c>
      <c r="C45" s="56" t="n">
        <f aca="false">本山!C40+赤崎!C40+須恵!C42+小野田!C40+高泊!C40+高千帆!C41+有帆!C40+厚狭③!C42+厚陽!C39+出合!C40+埴生!C40+津布田!C40</f>
        <v>418</v>
      </c>
      <c r="D45" s="56" t="n">
        <f aca="false">本山!D40+赤崎!D40+須恵!D42+小野田!D40+高泊!D40+高千帆!D41+有帆!D40+厚狭③!D42+厚陽!D39+出合!D40+埴生!D40+津布田!D40</f>
        <v>370</v>
      </c>
      <c r="E45" s="57" t="n">
        <f aca="false">本山!E40+赤崎!E40+須恵!E42+小野田!E40+高泊!E40+高千帆!E41+有帆!E40+厚狭③!E42+厚陽!E39+出合!E40+埴生!E40+津布田!E40</f>
        <v>788</v>
      </c>
    </row>
    <row r="46" customFormat="false" ht="27.95" hidden="false" customHeight="true" outlineLevel="0" collapsed="false">
      <c r="A46" s="58" t="s">
        <v>14</v>
      </c>
      <c r="B46" s="59" t="n">
        <f aca="false">本山!B41+赤崎!B41+須恵!B43+小野田!B41+高泊!B41+高千帆!B42+有帆!B41+厚狭③!B43+厚陽!B40+出合!B41+埴生!B41+津布田!B41</f>
        <v>29064</v>
      </c>
      <c r="C46" s="59" t="n">
        <f aca="false">本山!C41+赤崎!C41+須恵!C43+小野田!C41+高泊!C41+高千帆!C42+有帆!C41+厚狭③!C43+厚陽!C40+出合!C41+埴生!C41+津布田!C41</f>
        <v>29506</v>
      </c>
      <c r="D46" s="59" t="n">
        <f aca="false">本山!D41+赤崎!D41+須恵!D43+小野田!D41+高泊!D41+高千帆!D42+有帆!D41+厚狭③!D43+厚陽!D40+出合!D41+埴生!D41+津布田!D41</f>
        <v>32356</v>
      </c>
      <c r="E46" s="60" t="n">
        <f aca="false">本山!E41+赤崎!E41+須恵!E43+小野田!E41+高泊!E41+高千帆!E42+有帆!E41+厚狭③!E43+厚陽!E40+出合!E41+埴生!E41+津布田!E41</f>
        <v>61862</v>
      </c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tabColor rgb="FF333399"/>
    <pageSetUpPr fitToPage="false"/>
  </sheetPr>
  <dimension ref="1:2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6" min="1" style="80" width="12.748987854251"/>
    <col collapsed="false" hidden="false" max="256" min="7" style="80" width="9"/>
    <col collapsed="false" hidden="false" max="262" min="257" style="80" width="12.748987854251"/>
    <col collapsed="false" hidden="false" max="512" min="263" style="80" width="9"/>
    <col collapsed="false" hidden="false" max="518" min="513" style="80" width="12.748987854251"/>
    <col collapsed="false" hidden="false" max="768" min="519" style="80" width="9"/>
    <col collapsed="false" hidden="false" max="774" min="769" style="80" width="12.748987854251"/>
    <col collapsed="false" hidden="false" max="1025" min="775" style="80" width="9"/>
  </cols>
  <sheetData>
    <row r="1" customFormat="false" ht="24.95" hidden="false" customHeight="true" outlineLevel="0" collapsed="false">
      <c r="A1" s="32" t="s">
        <v>406</v>
      </c>
      <c r="B1" s="32"/>
      <c r="C1" s="32"/>
      <c r="D1" s="81" t="str">
        <f aca="false">本山!$C$1</f>
        <v>令和2年9月1日現在</v>
      </c>
      <c r="E1" s="81"/>
      <c r="F1" s="82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84" customFormat="true" ht="24.95" hidden="false" customHeight="true" outlineLevel="0" collapsed="false">
      <c r="A2" s="83"/>
      <c r="B2" s="83"/>
      <c r="C2" s="83"/>
      <c r="D2" s="83"/>
      <c r="E2" s="83"/>
      <c r="F2" s="83"/>
    </row>
    <row r="3" customFormat="false" ht="24.95" hidden="false" customHeight="true" outlineLevel="0" collapsed="false">
      <c r="A3" s="85"/>
      <c r="B3" s="86"/>
      <c r="C3" s="87" t="s">
        <v>32</v>
      </c>
      <c r="D3" s="87" t="s">
        <v>33</v>
      </c>
      <c r="E3" s="87" t="s">
        <v>34</v>
      </c>
      <c r="F3" s="88" t="s">
        <v>27</v>
      </c>
      <c r="G3" s="0"/>
      <c r="H3" s="0"/>
      <c r="I3" s="0"/>
      <c r="J3" s="0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  <c r="IM3" s="0"/>
      <c r="IN3" s="0"/>
      <c r="IO3" s="0"/>
      <c r="IP3" s="0"/>
      <c r="IQ3" s="0"/>
      <c r="IR3" s="0"/>
      <c r="IS3" s="0"/>
      <c r="IT3" s="0"/>
      <c r="IU3" s="0"/>
      <c r="IV3" s="0"/>
      <c r="IW3" s="0"/>
      <c r="IX3" s="0"/>
      <c r="IY3" s="0"/>
      <c r="IZ3" s="0"/>
      <c r="JA3" s="0"/>
      <c r="JB3" s="0"/>
      <c r="JC3" s="0"/>
      <c r="JD3" s="0"/>
      <c r="JE3" s="0"/>
      <c r="JF3" s="0"/>
      <c r="JG3" s="0"/>
      <c r="JH3" s="0"/>
      <c r="JI3" s="0"/>
      <c r="JJ3" s="0"/>
      <c r="JK3" s="0"/>
      <c r="JL3" s="0"/>
      <c r="JM3" s="0"/>
      <c r="JN3" s="0"/>
      <c r="JO3" s="0"/>
      <c r="JP3" s="0"/>
      <c r="JQ3" s="0"/>
      <c r="JR3" s="0"/>
      <c r="JS3" s="0"/>
      <c r="JT3" s="0"/>
      <c r="JU3" s="0"/>
      <c r="JV3" s="0"/>
      <c r="JW3" s="0"/>
      <c r="JX3" s="0"/>
      <c r="JY3" s="0"/>
      <c r="JZ3" s="0"/>
      <c r="KA3" s="0"/>
      <c r="KB3" s="0"/>
      <c r="KC3" s="0"/>
      <c r="KD3" s="0"/>
      <c r="KE3" s="0"/>
      <c r="KF3" s="0"/>
      <c r="KG3" s="0"/>
      <c r="KH3" s="0"/>
      <c r="KI3" s="0"/>
      <c r="KJ3" s="0"/>
      <c r="KK3" s="0"/>
      <c r="KL3" s="0"/>
      <c r="KM3" s="0"/>
      <c r="KN3" s="0"/>
      <c r="KO3" s="0"/>
      <c r="KP3" s="0"/>
      <c r="KQ3" s="0"/>
      <c r="KR3" s="0"/>
      <c r="KS3" s="0"/>
      <c r="KT3" s="0"/>
      <c r="KU3" s="0"/>
      <c r="KV3" s="0"/>
      <c r="KW3" s="0"/>
      <c r="KX3" s="0"/>
      <c r="KY3" s="0"/>
      <c r="KZ3" s="0"/>
      <c r="LA3" s="0"/>
      <c r="LB3" s="0"/>
      <c r="LC3" s="0"/>
      <c r="LD3" s="0"/>
      <c r="LE3" s="0"/>
      <c r="LF3" s="0"/>
      <c r="LG3" s="0"/>
      <c r="LH3" s="0"/>
      <c r="LI3" s="0"/>
      <c r="LJ3" s="0"/>
      <c r="LK3" s="0"/>
      <c r="LL3" s="0"/>
      <c r="LM3" s="0"/>
      <c r="LN3" s="0"/>
      <c r="LO3" s="0"/>
      <c r="LP3" s="0"/>
      <c r="LQ3" s="0"/>
      <c r="LR3" s="0"/>
      <c r="LS3" s="0"/>
      <c r="LT3" s="0"/>
      <c r="LU3" s="0"/>
      <c r="LV3" s="0"/>
      <c r="LW3" s="0"/>
      <c r="LX3" s="0"/>
      <c r="LY3" s="0"/>
      <c r="LZ3" s="0"/>
      <c r="MA3" s="0"/>
      <c r="MB3" s="0"/>
      <c r="MC3" s="0"/>
      <c r="MD3" s="0"/>
      <c r="ME3" s="0"/>
      <c r="MF3" s="0"/>
      <c r="MG3" s="0"/>
      <c r="MH3" s="0"/>
      <c r="MI3" s="0"/>
      <c r="MJ3" s="0"/>
      <c r="MK3" s="0"/>
      <c r="ML3" s="0"/>
      <c r="MM3" s="0"/>
      <c r="MN3" s="0"/>
      <c r="MO3" s="0"/>
      <c r="MP3" s="0"/>
      <c r="MQ3" s="0"/>
      <c r="MR3" s="0"/>
      <c r="MS3" s="0"/>
      <c r="MT3" s="0"/>
      <c r="MU3" s="0"/>
      <c r="MV3" s="0"/>
      <c r="MW3" s="0"/>
      <c r="MX3" s="0"/>
      <c r="MY3" s="0"/>
      <c r="MZ3" s="0"/>
      <c r="NA3" s="0"/>
      <c r="NB3" s="0"/>
      <c r="NC3" s="0"/>
      <c r="ND3" s="0"/>
      <c r="NE3" s="0"/>
      <c r="NF3" s="0"/>
      <c r="NG3" s="0"/>
      <c r="NH3" s="0"/>
      <c r="NI3" s="0"/>
      <c r="NJ3" s="0"/>
      <c r="NK3" s="0"/>
      <c r="NL3" s="0"/>
      <c r="NM3" s="0"/>
      <c r="NN3" s="0"/>
      <c r="NO3" s="0"/>
      <c r="NP3" s="0"/>
      <c r="NQ3" s="0"/>
      <c r="NR3" s="0"/>
      <c r="NS3" s="0"/>
      <c r="NT3" s="0"/>
      <c r="NU3" s="0"/>
      <c r="NV3" s="0"/>
      <c r="NW3" s="0"/>
      <c r="NX3" s="0"/>
      <c r="NY3" s="0"/>
      <c r="NZ3" s="0"/>
      <c r="OA3" s="0"/>
      <c r="OB3" s="0"/>
      <c r="OC3" s="0"/>
      <c r="OD3" s="0"/>
      <c r="OE3" s="0"/>
      <c r="OF3" s="0"/>
      <c r="OG3" s="0"/>
      <c r="OH3" s="0"/>
      <c r="OI3" s="0"/>
      <c r="OJ3" s="0"/>
      <c r="OK3" s="0"/>
      <c r="OL3" s="0"/>
      <c r="OM3" s="0"/>
      <c r="ON3" s="0"/>
      <c r="OO3" s="0"/>
      <c r="OP3" s="0"/>
      <c r="OQ3" s="0"/>
      <c r="OR3" s="0"/>
      <c r="OS3" s="0"/>
      <c r="OT3" s="0"/>
      <c r="OU3" s="0"/>
      <c r="OV3" s="0"/>
      <c r="OW3" s="0"/>
      <c r="OX3" s="0"/>
      <c r="OY3" s="0"/>
      <c r="OZ3" s="0"/>
      <c r="PA3" s="0"/>
      <c r="PB3" s="0"/>
      <c r="PC3" s="0"/>
      <c r="PD3" s="0"/>
      <c r="PE3" s="0"/>
      <c r="PF3" s="0"/>
      <c r="PG3" s="0"/>
      <c r="PH3" s="0"/>
      <c r="PI3" s="0"/>
      <c r="PJ3" s="0"/>
      <c r="PK3" s="0"/>
      <c r="PL3" s="0"/>
      <c r="PM3" s="0"/>
      <c r="PN3" s="0"/>
      <c r="PO3" s="0"/>
      <c r="PP3" s="0"/>
      <c r="PQ3" s="0"/>
      <c r="PR3" s="0"/>
      <c r="PS3" s="0"/>
      <c r="PT3" s="0"/>
      <c r="PU3" s="0"/>
      <c r="PV3" s="0"/>
      <c r="PW3" s="0"/>
      <c r="PX3" s="0"/>
      <c r="PY3" s="0"/>
      <c r="PZ3" s="0"/>
      <c r="QA3" s="0"/>
      <c r="QB3" s="0"/>
      <c r="QC3" s="0"/>
      <c r="QD3" s="0"/>
      <c r="QE3" s="0"/>
      <c r="QF3" s="0"/>
      <c r="QG3" s="0"/>
      <c r="QH3" s="0"/>
      <c r="QI3" s="0"/>
      <c r="QJ3" s="0"/>
      <c r="QK3" s="0"/>
      <c r="QL3" s="0"/>
      <c r="QM3" s="0"/>
      <c r="QN3" s="0"/>
      <c r="QO3" s="0"/>
      <c r="QP3" s="0"/>
      <c r="QQ3" s="0"/>
      <c r="QR3" s="0"/>
      <c r="QS3" s="0"/>
      <c r="QT3" s="0"/>
      <c r="QU3" s="0"/>
      <c r="QV3" s="0"/>
      <c r="QW3" s="0"/>
      <c r="QX3" s="0"/>
      <c r="QY3" s="0"/>
      <c r="QZ3" s="0"/>
      <c r="RA3" s="0"/>
      <c r="RB3" s="0"/>
      <c r="RC3" s="0"/>
      <c r="RD3" s="0"/>
      <c r="RE3" s="0"/>
      <c r="RF3" s="0"/>
      <c r="RG3" s="0"/>
      <c r="RH3" s="0"/>
      <c r="RI3" s="0"/>
      <c r="RJ3" s="0"/>
      <c r="RK3" s="0"/>
      <c r="RL3" s="0"/>
      <c r="RM3" s="0"/>
      <c r="RN3" s="0"/>
      <c r="RO3" s="0"/>
      <c r="RP3" s="0"/>
      <c r="RQ3" s="0"/>
      <c r="RR3" s="0"/>
      <c r="RS3" s="0"/>
      <c r="RT3" s="0"/>
      <c r="RU3" s="0"/>
      <c r="RV3" s="0"/>
      <c r="RW3" s="0"/>
      <c r="RX3" s="0"/>
      <c r="RY3" s="0"/>
      <c r="RZ3" s="0"/>
      <c r="SA3" s="0"/>
      <c r="SB3" s="0"/>
      <c r="SC3" s="0"/>
      <c r="SD3" s="0"/>
      <c r="SE3" s="0"/>
      <c r="SF3" s="0"/>
      <c r="SG3" s="0"/>
      <c r="SH3" s="0"/>
      <c r="SI3" s="0"/>
      <c r="SJ3" s="0"/>
      <c r="SK3" s="0"/>
      <c r="SL3" s="0"/>
      <c r="SM3" s="0"/>
      <c r="SN3" s="0"/>
      <c r="SO3" s="0"/>
      <c r="SP3" s="0"/>
      <c r="SQ3" s="0"/>
      <c r="SR3" s="0"/>
      <c r="SS3" s="0"/>
      <c r="ST3" s="0"/>
      <c r="SU3" s="0"/>
      <c r="SV3" s="0"/>
      <c r="SW3" s="0"/>
      <c r="SX3" s="0"/>
      <c r="SY3" s="0"/>
      <c r="SZ3" s="0"/>
      <c r="TA3" s="0"/>
      <c r="TB3" s="0"/>
      <c r="TC3" s="0"/>
      <c r="TD3" s="0"/>
      <c r="TE3" s="0"/>
      <c r="TF3" s="0"/>
      <c r="TG3" s="0"/>
      <c r="TH3" s="0"/>
      <c r="TI3" s="0"/>
      <c r="TJ3" s="0"/>
      <c r="TK3" s="0"/>
      <c r="TL3" s="0"/>
      <c r="TM3" s="0"/>
      <c r="TN3" s="0"/>
      <c r="TO3" s="0"/>
      <c r="TP3" s="0"/>
      <c r="TQ3" s="0"/>
      <c r="TR3" s="0"/>
      <c r="TS3" s="0"/>
      <c r="TT3" s="0"/>
      <c r="TU3" s="0"/>
      <c r="TV3" s="0"/>
      <c r="TW3" s="0"/>
      <c r="TX3" s="0"/>
      <c r="TY3" s="0"/>
      <c r="TZ3" s="0"/>
      <c r="UA3" s="0"/>
      <c r="UB3" s="0"/>
      <c r="UC3" s="0"/>
      <c r="UD3" s="0"/>
      <c r="UE3" s="0"/>
      <c r="UF3" s="0"/>
      <c r="UG3" s="0"/>
      <c r="UH3" s="0"/>
      <c r="UI3" s="0"/>
      <c r="UJ3" s="0"/>
      <c r="UK3" s="0"/>
      <c r="UL3" s="0"/>
      <c r="UM3" s="0"/>
      <c r="UN3" s="0"/>
      <c r="UO3" s="0"/>
      <c r="UP3" s="0"/>
      <c r="UQ3" s="0"/>
      <c r="UR3" s="0"/>
      <c r="US3" s="0"/>
      <c r="UT3" s="0"/>
      <c r="UU3" s="0"/>
      <c r="UV3" s="0"/>
      <c r="UW3" s="0"/>
      <c r="UX3" s="0"/>
      <c r="UY3" s="0"/>
      <c r="UZ3" s="0"/>
      <c r="VA3" s="0"/>
      <c r="VB3" s="0"/>
      <c r="VC3" s="0"/>
      <c r="VD3" s="0"/>
      <c r="VE3" s="0"/>
      <c r="VF3" s="0"/>
      <c r="VG3" s="0"/>
      <c r="VH3" s="0"/>
      <c r="VI3" s="0"/>
      <c r="VJ3" s="0"/>
      <c r="VK3" s="0"/>
      <c r="VL3" s="0"/>
      <c r="VM3" s="0"/>
      <c r="VN3" s="0"/>
      <c r="VO3" s="0"/>
      <c r="VP3" s="0"/>
      <c r="VQ3" s="0"/>
      <c r="VR3" s="0"/>
      <c r="VS3" s="0"/>
      <c r="VT3" s="0"/>
      <c r="VU3" s="0"/>
      <c r="VV3" s="0"/>
      <c r="VW3" s="0"/>
      <c r="VX3" s="0"/>
      <c r="VY3" s="0"/>
      <c r="VZ3" s="0"/>
      <c r="WA3" s="0"/>
      <c r="WB3" s="0"/>
      <c r="WC3" s="0"/>
      <c r="WD3" s="0"/>
      <c r="WE3" s="0"/>
      <c r="WF3" s="0"/>
      <c r="WG3" s="0"/>
      <c r="WH3" s="0"/>
      <c r="WI3" s="0"/>
      <c r="WJ3" s="0"/>
      <c r="WK3" s="0"/>
      <c r="WL3" s="0"/>
      <c r="WM3" s="0"/>
      <c r="WN3" s="0"/>
      <c r="WO3" s="0"/>
      <c r="WP3" s="0"/>
      <c r="WQ3" s="0"/>
      <c r="WR3" s="0"/>
      <c r="WS3" s="0"/>
      <c r="WT3" s="0"/>
      <c r="WU3" s="0"/>
      <c r="WV3" s="0"/>
      <c r="WW3" s="0"/>
      <c r="WX3" s="0"/>
      <c r="WY3" s="0"/>
      <c r="WZ3" s="0"/>
      <c r="XA3" s="0"/>
      <c r="XB3" s="0"/>
      <c r="XC3" s="0"/>
      <c r="XD3" s="0"/>
      <c r="XE3" s="0"/>
      <c r="XF3" s="0"/>
      <c r="XG3" s="0"/>
      <c r="XH3" s="0"/>
      <c r="XI3" s="0"/>
      <c r="XJ3" s="0"/>
      <c r="XK3" s="0"/>
      <c r="XL3" s="0"/>
      <c r="XM3" s="0"/>
      <c r="XN3" s="0"/>
      <c r="XO3" s="0"/>
      <c r="XP3" s="0"/>
      <c r="XQ3" s="0"/>
      <c r="XR3" s="0"/>
      <c r="XS3" s="0"/>
      <c r="XT3" s="0"/>
      <c r="XU3" s="0"/>
      <c r="XV3" s="0"/>
      <c r="XW3" s="0"/>
      <c r="XX3" s="0"/>
      <c r="XY3" s="0"/>
      <c r="XZ3" s="0"/>
      <c r="YA3" s="0"/>
      <c r="YB3" s="0"/>
      <c r="YC3" s="0"/>
      <c r="YD3" s="0"/>
      <c r="YE3" s="0"/>
      <c r="YF3" s="0"/>
      <c r="YG3" s="0"/>
      <c r="YH3" s="0"/>
      <c r="YI3" s="0"/>
      <c r="YJ3" s="0"/>
      <c r="YK3" s="0"/>
      <c r="YL3" s="0"/>
      <c r="YM3" s="0"/>
      <c r="YN3" s="0"/>
      <c r="YO3" s="0"/>
      <c r="YP3" s="0"/>
      <c r="YQ3" s="0"/>
      <c r="YR3" s="0"/>
      <c r="YS3" s="0"/>
      <c r="YT3" s="0"/>
      <c r="YU3" s="0"/>
      <c r="YV3" s="0"/>
      <c r="YW3" s="0"/>
      <c r="YX3" s="0"/>
      <c r="YY3" s="0"/>
      <c r="YZ3" s="0"/>
      <c r="ZA3" s="0"/>
      <c r="ZB3" s="0"/>
      <c r="ZC3" s="0"/>
      <c r="ZD3" s="0"/>
      <c r="ZE3" s="0"/>
      <c r="ZF3" s="0"/>
      <c r="ZG3" s="0"/>
      <c r="ZH3" s="0"/>
      <c r="ZI3" s="0"/>
      <c r="ZJ3" s="0"/>
      <c r="ZK3" s="0"/>
      <c r="ZL3" s="0"/>
      <c r="ZM3" s="0"/>
      <c r="ZN3" s="0"/>
      <c r="ZO3" s="0"/>
      <c r="ZP3" s="0"/>
      <c r="ZQ3" s="0"/>
      <c r="ZR3" s="0"/>
      <c r="ZS3" s="0"/>
      <c r="ZT3" s="0"/>
      <c r="ZU3" s="0"/>
      <c r="ZV3" s="0"/>
      <c r="ZW3" s="0"/>
      <c r="ZX3" s="0"/>
      <c r="ZY3" s="0"/>
      <c r="ZZ3" s="0"/>
      <c r="AAA3" s="0"/>
      <c r="AAB3" s="0"/>
      <c r="AAC3" s="0"/>
      <c r="AAD3" s="0"/>
      <c r="AAE3" s="0"/>
      <c r="AAF3" s="0"/>
      <c r="AAG3" s="0"/>
      <c r="AAH3" s="0"/>
      <c r="AAI3" s="0"/>
      <c r="AAJ3" s="0"/>
      <c r="AAK3" s="0"/>
      <c r="AAL3" s="0"/>
      <c r="AAM3" s="0"/>
      <c r="AAN3" s="0"/>
      <c r="AAO3" s="0"/>
      <c r="AAP3" s="0"/>
      <c r="AAQ3" s="0"/>
      <c r="AAR3" s="0"/>
      <c r="AAS3" s="0"/>
      <c r="AAT3" s="0"/>
      <c r="AAU3" s="0"/>
      <c r="AAV3" s="0"/>
      <c r="AAW3" s="0"/>
      <c r="AAX3" s="0"/>
      <c r="AAY3" s="0"/>
      <c r="AAZ3" s="0"/>
      <c r="ABA3" s="0"/>
      <c r="ABB3" s="0"/>
      <c r="ABC3" s="0"/>
      <c r="ABD3" s="0"/>
      <c r="ABE3" s="0"/>
      <c r="ABF3" s="0"/>
      <c r="ABG3" s="0"/>
      <c r="ABH3" s="0"/>
      <c r="ABI3" s="0"/>
      <c r="ABJ3" s="0"/>
      <c r="ABK3" s="0"/>
      <c r="ABL3" s="0"/>
      <c r="ABM3" s="0"/>
      <c r="ABN3" s="0"/>
      <c r="ABO3" s="0"/>
      <c r="ABP3" s="0"/>
      <c r="ABQ3" s="0"/>
      <c r="ABR3" s="0"/>
      <c r="ABS3" s="0"/>
      <c r="ABT3" s="0"/>
      <c r="ABU3" s="0"/>
      <c r="ABV3" s="0"/>
      <c r="ABW3" s="0"/>
      <c r="ABX3" s="0"/>
      <c r="ABY3" s="0"/>
      <c r="ABZ3" s="0"/>
      <c r="ACA3" s="0"/>
      <c r="ACB3" s="0"/>
      <c r="ACC3" s="0"/>
      <c r="ACD3" s="0"/>
      <c r="ACE3" s="0"/>
      <c r="ACF3" s="0"/>
      <c r="ACG3" s="0"/>
      <c r="ACH3" s="0"/>
      <c r="ACI3" s="0"/>
      <c r="ACJ3" s="0"/>
      <c r="ACK3" s="0"/>
      <c r="ACL3" s="0"/>
      <c r="ACM3" s="0"/>
      <c r="ACN3" s="0"/>
      <c r="ACO3" s="0"/>
      <c r="ACP3" s="0"/>
      <c r="ACQ3" s="0"/>
      <c r="ACR3" s="0"/>
      <c r="ACS3" s="0"/>
      <c r="ACT3" s="0"/>
      <c r="ACU3" s="0"/>
      <c r="ACV3" s="0"/>
      <c r="ACW3" s="0"/>
      <c r="ACX3" s="0"/>
      <c r="ACY3" s="0"/>
      <c r="ACZ3" s="0"/>
      <c r="ADA3" s="0"/>
      <c r="ADB3" s="0"/>
      <c r="ADC3" s="0"/>
      <c r="ADD3" s="0"/>
      <c r="ADE3" s="0"/>
      <c r="ADF3" s="0"/>
      <c r="ADG3" s="0"/>
      <c r="ADH3" s="0"/>
      <c r="ADI3" s="0"/>
      <c r="ADJ3" s="0"/>
      <c r="ADK3" s="0"/>
      <c r="ADL3" s="0"/>
      <c r="ADM3" s="0"/>
      <c r="ADN3" s="0"/>
      <c r="ADO3" s="0"/>
      <c r="ADP3" s="0"/>
      <c r="ADQ3" s="0"/>
      <c r="ADR3" s="0"/>
      <c r="ADS3" s="0"/>
      <c r="ADT3" s="0"/>
      <c r="ADU3" s="0"/>
      <c r="ADV3" s="0"/>
      <c r="ADW3" s="0"/>
      <c r="ADX3" s="0"/>
      <c r="ADY3" s="0"/>
      <c r="ADZ3" s="0"/>
      <c r="AEA3" s="0"/>
      <c r="AEB3" s="0"/>
      <c r="AEC3" s="0"/>
      <c r="AED3" s="0"/>
      <c r="AEE3" s="0"/>
      <c r="AEF3" s="0"/>
      <c r="AEG3" s="0"/>
      <c r="AEH3" s="0"/>
      <c r="AEI3" s="0"/>
      <c r="AEJ3" s="0"/>
      <c r="AEK3" s="0"/>
      <c r="AEL3" s="0"/>
      <c r="AEM3" s="0"/>
      <c r="AEN3" s="0"/>
      <c r="AEO3" s="0"/>
      <c r="AEP3" s="0"/>
      <c r="AEQ3" s="0"/>
      <c r="AER3" s="0"/>
      <c r="AES3" s="0"/>
      <c r="AET3" s="0"/>
      <c r="AEU3" s="0"/>
      <c r="AEV3" s="0"/>
      <c r="AEW3" s="0"/>
      <c r="AEX3" s="0"/>
      <c r="AEY3" s="0"/>
      <c r="AEZ3" s="0"/>
      <c r="AFA3" s="0"/>
      <c r="AFB3" s="0"/>
      <c r="AFC3" s="0"/>
      <c r="AFD3" s="0"/>
      <c r="AFE3" s="0"/>
      <c r="AFF3" s="0"/>
      <c r="AFG3" s="0"/>
      <c r="AFH3" s="0"/>
      <c r="AFI3" s="0"/>
      <c r="AFJ3" s="0"/>
      <c r="AFK3" s="0"/>
      <c r="AFL3" s="0"/>
      <c r="AFM3" s="0"/>
      <c r="AFN3" s="0"/>
      <c r="AFO3" s="0"/>
      <c r="AFP3" s="0"/>
      <c r="AFQ3" s="0"/>
      <c r="AFR3" s="0"/>
      <c r="AFS3" s="0"/>
      <c r="AFT3" s="0"/>
      <c r="AFU3" s="0"/>
      <c r="AFV3" s="0"/>
      <c r="AFW3" s="0"/>
      <c r="AFX3" s="0"/>
      <c r="AFY3" s="0"/>
      <c r="AFZ3" s="0"/>
      <c r="AGA3" s="0"/>
      <c r="AGB3" s="0"/>
      <c r="AGC3" s="0"/>
      <c r="AGD3" s="0"/>
      <c r="AGE3" s="0"/>
      <c r="AGF3" s="0"/>
      <c r="AGG3" s="0"/>
      <c r="AGH3" s="0"/>
      <c r="AGI3" s="0"/>
      <c r="AGJ3" s="0"/>
      <c r="AGK3" s="0"/>
      <c r="AGL3" s="0"/>
      <c r="AGM3" s="0"/>
      <c r="AGN3" s="0"/>
      <c r="AGO3" s="0"/>
      <c r="AGP3" s="0"/>
      <c r="AGQ3" s="0"/>
      <c r="AGR3" s="0"/>
      <c r="AGS3" s="0"/>
      <c r="AGT3" s="0"/>
      <c r="AGU3" s="0"/>
      <c r="AGV3" s="0"/>
      <c r="AGW3" s="0"/>
      <c r="AGX3" s="0"/>
      <c r="AGY3" s="0"/>
      <c r="AGZ3" s="0"/>
      <c r="AHA3" s="0"/>
      <c r="AHB3" s="0"/>
      <c r="AHC3" s="0"/>
      <c r="AHD3" s="0"/>
      <c r="AHE3" s="0"/>
      <c r="AHF3" s="0"/>
      <c r="AHG3" s="0"/>
      <c r="AHH3" s="0"/>
      <c r="AHI3" s="0"/>
      <c r="AHJ3" s="0"/>
      <c r="AHK3" s="0"/>
      <c r="AHL3" s="0"/>
      <c r="AHM3" s="0"/>
      <c r="AHN3" s="0"/>
      <c r="AHO3" s="0"/>
      <c r="AHP3" s="0"/>
      <c r="AHQ3" s="0"/>
      <c r="AHR3" s="0"/>
      <c r="AHS3" s="0"/>
      <c r="AHT3" s="0"/>
      <c r="AHU3" s="0"/>
      <c r="AHV3" s="0"/>
      <c r="AHW3" s="0"/>
      <c r="AHX3" s="0"/>
      <c r="AHY3" s="0"/>
      <c r="AHZ3" s="0"/>
      <c r="AIA3" s="0"/>
      <c r="AIB3" s="0"/>
      <c r="AIC3" s="0"/>
      <c r="AID3" s="0"/>
      <c r="AIE3" s="0"/>
      <c r="AIF3" s="0"/>
      <c r="AIG3" s="0"/>
      <c r="AIH3" s="0"/>
      <c r="AII3" s="0"/>
      <c r="AIJ3" s="0"/>
      <c r="AIK3" s="0"/>
      <c r="AIL3" s="0"/>
      <c r="AIM3" s="0"/>
      <c r="AIN3" s="0"/>
      <c r="AIO3" s="0"/>
      <c r="AIP3" s="0"/>
      <c r="AIQ3" s="0"/>
      <c r="AIR3" s="0"/>
      <c r="AIS3" s="0"/>
      <c r="AIT3" s="0"/>
      <c r="AIU3" s="0"/>
      <c r="AIV3" s="0"/>
      <c r="AIW3" s="0"/>
      <c r="AIX3" s="0"/>
      <c r="AIY3" s="0"/>
      <c r="AIZ3" s="0"/>
      <c r="AJA3" s="0"/>
      <c r="AJB3" s="0"/>
      <c r="AJC3" s="0"/>
      <c r="AJD3" s="0"/>
      <c r="AJE3" s="0"/>
      <c r="AJF3" s="0"/>
      <c r="AJG3" s="0"/>
      <c r="AJH3" s="0"/>
      <c r="AJI3" s="0"/>
      <c r="AJJ3" s="0"/>
      <c r="AJK3" s="0"/>
      <c r="AJL3" s="0"/>
      <c r="AJM3" s="0"/>
      <c r="AJN3" s="0"/>
      <c r="AJO3" s="0"/>
      <c r="AJP3" s="0"/>
      <c r="AJQ3" s="0"/>
      <c r="AJR3" s="0"/>
      <c r="AJS3" s="0"/>
      <c r="AJT3" s="0"/>
      <c r="AJU3" s="0"/>
      <c r="AJV3" s="0"/>
      <c r="AJW3" s="0"/>
      <c r="AJX3" s="0"/>
      <c r="AJY3" s="0"/>
      <c r="AJZ3" s="0"/>
      <c r="AKA3" s="0"/>
      <c r="AKB3" s="0"/>
      <c r="AKC3" s="0"/>
      <c r="AKD3" s="0"/>
      <c r="AKE3" s="0"/>
      <c r="AKF3" s="0"/>
      <c r="AKG3" s="0"/>
      <c r="AKH3" s="0"/>
      <c r="AKI3" s="0"/>
      <c r="AKJ3" s="0"/>
      <c r="AKK3" s="0"/>
      <c r="AKL3" s="0"/>
      <c r="AKM3" s="0"/>
      <c r="AKN3" s="0"/>
      <c r="AKO3" s="0"/>
      <c r="AKP3" s="0"/>
      <c r="AKQ3" s="0"/>
      <c r="AKR3" s="0"/>
      <c r="AKS3" s="0"/>
      <c r="AKT3" s="0"/>
      <c r="AKU3" s="0"/>
      <c r="AKV3" s="0"/>
      <c r="AKW3" s="0"/>
      <c r="AKX3" s="0"/>
      <c r="AKY3" s="0"/>
      <c r="AKZ3" s="0"/>
      <c r="ALA3" s="0"/>
      <c r="ALB3" s="0"/>
      <c r="ALC3" s="0"/>
      <c r="ALD3" s="0"/>
      <c r="ALE3" s="0"/>
      <c r="ALF3" s="0"/>
      <c r="ALG3" s="0"/>
      <c r="ALH3" s="0"/>
      <c r="ALI3" s="0"/>
      <c r="ALJ3" s="0"/>
      <c r="ALK3" s="0"/>
      <c r="ALL3" s="0"/>
      <c r="ALM3" s="0"/>
      <c r="ALN3" s="0"/>
      <c r="ALO3" s="0"/>
      <c r="ALP3" s="0"/>
      <c r="ALQ3" s="0"/>
      <c r="ALR3" s="0"/>
      <c r="ALS3" s="0"/>
      <c r="ALT3" s="0"/>
      <c r="ALU3" s="0"/>
      <c r="ALV3" s="0"/>
      <c r="ALW3" s="0"/>
      <c r="ALX3" s="0"/>
      <c r="ALY3" s="0"/>
      <c r="ALZ3" s="0"/>
      <c r="AMA3" s="0"/>
      <c r="AMB3" s="0"/>
      <c r="AMC3" s="0"/>
      <c r="AMD3" s="0"/>
      <c r="AME3" s="0"/>
      <c r="AMF3" s="0"/>
      <c r="AMG3" s="0"/>
      <c r="AMH3" s="0"/>
      <c r="AMI3" s="0"/>
      <c r="AMJ3" s="0"/>
    </row>
    <row r="4" s="84" customFormat="true" ht="8.1" hidden="false" customHeight="true" outlineLevel="0" collapsed="false">
      <c r="A4" s="89"/>
      <c r="B4" s="90"/>
      <c r="C4" s="90"/>
      <c r="D4" s="90"/>
      <c r="E4" s="90"/>
      <c r="F4" s="90"/>
    </row>
    <row r="5" customFormat="false" ht="24.95" hidden="false" customHeight="true" outlineLevel="0" collapsed="false">
      <c r="A5" s="91" t="s">
        <v>407</v>
      </c>
      <c r="B5" s="91" t="s">
        <v>46</v>
      </c>
      <c r="C5" s="92" t="n">
        <f aca="false">SUM(本山!B39,赤崎!B39,須恵!B41,小野田!B39,高泊!B39,高千帆!B40,有帆!B39)</f>
        <v>19382</v>
      </c>
      <c r="D5" s="92" t="n">
        <f aca="false">SUM(本山!C39,赤崎!C39,須恵!C41,小野田!C39,高泊!C39,高千帆!C40,有帆!C39)</f>
        <v>19728</v>
      </c>
      <c r="E5" s="92" t="n">
        <f aca="false">SUM(本山!D39,赤崎!D39,須恵!D41,小野田!D39,高泊!D39,高千帆!D40,有帆!D39)</f>
        <v>21532</v>
      </c>
      <c r="F5" s="93" t="n">
        <f aca="false">SUM(D5:E5)</f>
        <v>41260</v>
      </c>
      <c r="G5" s="0"/>
      <c r="H5" s="0"/>
      <c r="I5" s="0"/>
      <c r="J5" s="0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  <c r="AA5" s="0"/>
      <c r="AB5" s="0"/>
      <c r="AC5" s="0"/>
      <c r="AD5" s="0"/>
      <c r="AE5" s="0"/>
      <c r="AF5" s="0"/>
      <c r="AG5" s="0"/>
      <c r="AH5" s="0"/>
      <c r="AI5" s="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24.95" hidden="false" customHeight="true" outlineLevel="0" collapsed="false">
      <c r="A6" s="91"/>
      <c r="B6" s="91" t="s">
        <v>47</v>
      </c>
      <c r="C6" s="92" t="n">
        <f aca="false">SUM(本山!B40,赤崎!B40,須恵!B42,小野田!B40,高泊!B40,高千帆!B41,有帆!B40)</f>
        <v>366</v>
      </c>
      <c r="D6" s="92" t="n">
        <f aca="false">SUM(本山!C40,赤崎!C40,須恵!C42,小野田!C40,高泊!C40,高千帆!C41,有帆!C40)</f>
        <v>271</v>
      </c>
      <c r="E6" s="92" t="n">
        <f aca="false">SUM(本山!D40,赤崎!D40,須恵!D42,小野田!D40,高泊!D40,高千帆!D41,有帆!D40)</f>
        <v>241</v>
      </c>
      <c r="F6" s="93" t="n">
        <f aca="false">SUM(D6:E6)</f>
        <v>512</v>
      </c>
      <c r="G6" s="0"/>
      <c r="H6" s="0"/>
      <c r="I6" s="0"/>
      <c r="J6" s="0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  <c r="AA6" s="0"/>
      <c r="AB6" s="0"/>
      <c r="AC6" s="0"/>
      <c r="AD6" s="0"/>
      <c r="AE6" s="0"/>
      <c r="AF6" s="0"/>
      <c r="AG6" s="0"/>
      <c r="AH6" s="0"/>
      <c r="AI6" s="0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s="84" customFormat="true" ht="24.95" hidden="false" customHeight="true" outlineLevel="0" collapsed="false">
      <c r="A7" s="94" t="s">
        <v>408</v>
      </c>
      <c r="B7" s="94"/>
      <c r="C7" s="93" t="n">
        <f aca="false">SUM(C5:C6)</f>
        <v>19748</v>
      </c>
      <c r="D7" s="93" t="n">
        <f aca="false">SUM(D5:D6)</f>
        <v>19999</v>
      </c>
      <c r="E7" s="93" t="n">
        <f aca="false">SUM(E5:E6)</f>
        <v>21773</v>
      </c>
      <c r="F7" s="93" t="n">
        <f aca="false">SUM(F5:F6)</f>
        <v>41772</v>
      </c>
    </row>
    <row r="8" customFormat="false" ht="8.1" hidden="false" customHeight="true" outlineLevel="0" collapsed="false">
      <c r="A8" s="0"/>
      <c r="B8" s="95"/>
      <c r="C8" s="96"/>
      <c r="D8" s="96"/>
      <c r="E8" s="96"/>
      <c r="F8" s="97"/>
      <c r="G8" s="0"/>
      <c r="H8" s="0"/>
      <c r="I8" s="0"/>
      <c r="J8" s="0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  <c r="AA8" s="0"/>
      <c r="AB8" s="0"/>
      <c r="AC8" s="0"/>
      <c r="AD8" s="0"/>
      <c r="AE8" s="0"/>
      <c r="AF8" s="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24.95" hidden="false" customHeight="true" outlineLevel="0" collapsed="false">
      <c r="A9" s="91" t="s">
        <v>409</v>
      </c>
      <c r="B9" s="91" t="s">
        <v>46</v>
      </c>
      <c r="C9" s="92" t="n">
        <f aca="false">SUM(厚狭③!B41,出合!B39,厚陽!B38,埴生!B39,津布田!B39)</f>
        <v>9091</v>
      </c>
      <c r="D9" s="92" t="n">
        <f aca="false">SUM(厚狭③!C41,出合!C39,厚陽!C38,埴生!C39,津布田!C39)</f>
        <v>9360</v>
      </c>
      <c r="E9" s="98" t="n">
        <f aca="false">SUM(厚狭③!D41,出合!D39,厚陽!D38,埴生!D39,津布田!D39)</f>
        <v>10454</v>
      </c>
      <c r="F9" s="99" t="n">
        <f aca="false">SUM(D9:E9)</f>
        <v>19814</v>
      </c>
      <c r="G9" s="0"/>
      <c r="H9" s="0"/>
      <c r="I9" s="0"/>
      <c r="J9" s="0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  <c r="AA9" s="0"/>
      <c r="AB9" s="0"/>
      <c r="AC9" s="0"/>
      <c r="AD9" s="0"/>
      <c r="AE9" s="0"/>
      <c r="AF9" s="0"/>
      <c r="AG9" s="0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24.95" hidden="false" customHeight="true" outlineLevel="0" collapsed="false">
      <c r="A10" s="91"/>
      <c r="B10" s="91" t="s">
        <v>47</v>
      </c>
      <c r="C10" s="92" t="n">
        <f aca="false">SUM(厚狭③!B42,出合!B40,厚陽!B39,埴生!B40,津布田!B40)</f>
        <v>225</v>
      </c>
      <c r="D10" s="92" t="n">
        <f aca="false">SUM(厚狭③!C42,出合!C40,厚陽!C39,埴生!C40,津布田!C40)</f>
        <v>147</v>
      </c>
      <c r="E10" s="92" t="n">
        <f aca="false">SUM(厚狭③!D42,出合!D40,厚陽!D39,埴生!D40,津布田!D40)</f>
        <v>129</v>
      </c>
      <c r="F10" s="93" t="n">
        <f aca="false">SUM(D10:E10)</f>
        <v>276</v>
      </c>
      <c r="G10" s="0"/>
      <c r="H10" s="0"/>
      <c r="I10" s="0"/>
      <c r="J10" s="0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  <c r="AA10" s="0"/>
      <c r="AB10" s="0"/>
      <c r="AC10" s="0"/>
      <c r="AD10" s="0"/>
      <c r="AE10" s="0"/>
      <c r="AF10" s="0"/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s="84" customFormat="true" ht="24.95" hidden="false" customHeight="true" outlineLevel="0" collapsed="false">
      <c r="A11" s="94" t="s">
        <v>408</v>
      </c>
      <c r="B11" s="94"/>
      <c r="C11" s="93" t="n">
        <f aca="false">SUM(C9:C10)</f>
        <v>9316</v>
      </c>
      <c r="D11" s="93" t="n">
        <f aca="false">SUM(D9:D10)</f>
        <v>9507</v>
      </c>
      <c r="E11" s="93" t="n">
        <f aca="false">SUM(E9:E10)</f>
        <v>10583</v>
      </c>
      <c r="F11" s="93" t="n">
        <f aca="false">SUM(F9:F10)</f>
        <v>20090</v>
      </c>
    </row>
    <row r="12" customFormat="false" ht="8.1" hidden="false" customHeight="true" outlineLevel="0" collapsed="false">
      <c r="A12" s="0"/>
      <c r="B12" s="0"/>
      <c r="C12" s="100"/>
      <c r="D12" s="100"/>
      <c r="E12" s="100"/>
      <c r="F12" s="101"/>
      <c r="G12" s="0"/>
      <c r="H12" s="0"/>
      <c r="I12" s="0"/>
      <c r="J12" s="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  <c r="AA12" s="0"/>
      <c r="AB12" s="0"/>
      <c r="AC12" s="0"/>
      <c r="AD12" s="0"/>
      <c r="AE12" s="0"/>
      <c r="AF12" s="0"/>
      <c r="AG12" s="0"/>
      <c r="AH12" s="0"/>
      <c r="AI12" s="0"/>
      <c r="AJ12" s="0"/>
      <c r="AK12" s="0"/>
      <c r="AL12" s="0"/>
      <c r="AM12" s="0"/>
      <c r="AN12" s="0"/>
      <c r="AO12" s="0"/>
      <c r="AP12" s="0"/>
      <c r="AQ12" s="0"/>
      <c r="AR12" s="0"/>
      <c r="AS12" s="0"/>
      <c r="AT12" s="0"/>
      <c r="AU12" s="0"/>
      <c r="AV12" s="0"/>
      <c r="AW12" s="0"/>
      <c r="AX12" s="0"/>
      <c r="AY12" s="0"/>
      <c r="AZ12" s="0"/>
      <c r="BA12" s="0"/>
      <c r="BB12" s="0"/>
      <c r="BC12" s="0"/>
      <c r="BD12" s="0"/>
      <c r="BE12" s="0"/>
      <c r="BF12" s="0"/>
      <c r="BG12" s="0"/>
      <c r="BH12" s="0"/>
      <c r="BI12" s="0"/>
      <c r="BJ12" s="0"/>
      <c r="BK12" s="0"/>
      <c r="BL12" s="0"/>
      <c r="BM12" s="0"/>
      <c r="BN12" s="0"/>
      <c r="BO12" s="0"/>
      <c r="BP12" s="0"/>
      <c r="BQ12" s="0"/>
      <c r="BR12" s="0"/>
      <c r="BS12" s="0"/>
      <c r="BT12" s="0"/>
      <c r="BU12" s="0"/>
      <c r="BV12" s="0"/>
      <c r="BW12" s="0"/>
      <c r="BX12" s="0"/>
      <c r="BY12" s="0"/>
      <c r="BZ12" s="0"/>
      <c r="CA12" s="0"/>
      <c r="CB12" s="0"/>
      <c r="CC12" s="0"/>
      <c r="CD12" s="0"/>
      <c r="CE12" s="0"/>
      <c r="CF12" s="0"/>
      <c r="CG12" s="0"/>
      <c r="CH12" s="0"/>
      <c r="CI12" s="0"/>
      <c r="CJ12" s="0"/>
      <c r="CK12" s="0"/>
      <c r="CL12" s="0"/>
      <c r="CM12" s="0"/>
      <c r="CN12" s="0"/>
      <c r="CO12" s="0"/>
      <c r="CP12" s="0"/>
      <c r="CQ12" s="0"/>
      <c r="CR12" s="0"/>
      <c r="CS12" s="0"/>
      <c r="CT12" s="0"/>
      <c r="CU12" s="0"/>
      <c r="CV12" s="0"/>
      <c r="CW12" s="0"/>
      <c r="CX12" s="0"/>
      <c r="CY12" s="0"/>
      <c r="CZ12" s="0"/>
      <c r="DA12" s="0"/>
      <c r="DB12" s="0"/>
      <c r="DC12" s="0"/>
      <c r="DD12" s="0"/>
      <c r="DE12" s="0"/>
      <c r="DF12" s="0"/>
      <c r="DG12" s="0"/>
      <c r="DH12" s="0"/>
      <c r="DI12" s="0"/>
      <c r="DJ12" s="0"/>
      <c r="DK12" s="0"/>
      <c r="DL12" s="0"/>
      <c r="DM12" s="0"/>
      <c r="DN12" s="0"/>
      <c r="DO12" s="0"/>
      <c r="DP12" s="0"/>
      <c r="DQ12" s="0"/>
      <c r="DR12" s="0"/>
      <c r="DS12" s="0"/>
      <c r="DT12" s="0"/>
      <c r="DU12" s="0"/>
      <c r="DV12" s="0"/>
      <c r="DW12" s="0"/>
      <c r="DX12" s="0"/>
      <c r="DY12" s="0"/>
      <c r="DZ12" s="0"/>
      <c r="EA12" s="0"/>
      <c r="EB12" s="0"/>
      <c r="EC12" s="0"/>
      <c r="ED12" s="0"/>
      <c r="EE12" s="0"/>
      <c r="EF12" s="0"/>
      <c r="EG12" s="0"/>
      <c r="EH12" s="0"/>
      <c r="EI12" s="0"/>
      <c r="EJ12" s="0"/>
      <c r="EK12" s="0"/>
      <c r="EL12" s="0"/>
      <c r="EM12" s="0"/>
      <c r="EN12" s="0"/>
      <c r="EO12" s="0"/>
      <c r="EP12" s="0"/>
      <c r="EQ12" s="0"/>
      <c r="ER12" s="0"/>
      <c r="ES12" s="0"/>
      <c r="ET12" s="0"/>
      <c r="EU12" s="0"/>
      <c r="EV12" s="0"/>
      <c r="EW12" s="0"/>
      <c r="EX12" s="0"/>
      <c r="EY12" s="0"/>
      <c r="EZ12" s="0"/>
      <c r="FA12" s="0"/>
      <c r="FB12" s="0"/>
      <c r="FC12" s="0"/>
      <c r="FD12" s="0"/>
      <c r="FE12" s="0"/>
      <c r="FF12" s="0"/>
      <c r="FG12" s="0"/>
      <c r="FH12" s="0"/>
      <c r="FI12" s="0"/>
      <c r="FJ12" s="0"/>
      <c r="FK12" s="0"/>
      <c r="FL12" s="0"/>
      <c r="FM12" s="0"/>
      <c r="FN12" s="0"/>
      <c r="FO12" s="0"/>
      <c r="FP12" s="0"/>
      <c r="FQ12" s="0"/>
      <c r="FR12" s="0"/>
      <c r="FS12" s="0"/>
      <c r="FT12" s="0"/>
      <c r="FU12" s="0"/>
      <c r="FV12" s="0"/>
      <c r="FW12" s="0"/>
      <c r="FX12" s="0"/>
      <c r="FY12" s="0"/>
      <c r="FZ12" s="0"/>
      <c r="GA12" s="0"/>
      <c r="GB12" s="0"/>
      <c r="GC12" s="0"/>
      <c r="GD12" s="0"/>
      <c r="GE12" s="0"/>
      <c r="GF12" s="0"/>
      <c r="GG12" s="0"/>
      <c r="GH12" s="0"/>
      <c r="GI12" s="0"/>
      <c r="GJ12" s="0"/>
      <c r="GK12" s="0"/>
      <c r="GL12" s="0"/>
      <c r="GM12" s="0"/>
      <c r="GN12" s="0"/>
      <c r="GO12" s="0"/>
      <c r="GP12" s="0"/>
      <c r="GQ12" s="0"/>
      <c r="GR12" s="0"/>
      <c r="GS12" s="0"/>
      <c r="GT12" s="0"/>
      <c r="GU12" s="0"/>
      <c r="GV12" s="0"/>
      <c r="GW12" s="0"/>
      <c r="GX12" s="0"/>
      <c r="GY12" s="0"/>
      <c r="GZ12" s="0"/>
      <c r="HA12" s="0"/>
      <c r="HB12" s="0"/>
      <c r="HC12" s="0"/>
      <c r="HD12" s="0"/>
      <c r="HE12" s="0"/>
      <c r="HF12" s="0"/>
      <c r="HG12" s="0"/>
      <c r="HH12" s="0"/>
      <c r="HI12" s="0"/>
      <c r="HJ12" s="0"/>
      <c r="HK12" s="0"/>
      <c r="HL12" s="0"/>
      <c r="HM12" s="0"/>
      <c r="HN12" s="0"/>
      <c r="HO12" s="0"/>
      <c r="HP12" s="0"/>
      <c r="HQ12" s="0"/>
      <c r="HR12" s="0"/>
      <c r="HS12" s="0"/>
      <c r="HT12" s="0"/>
      <c r="HU12" s="0"/>
      <c r="HV12" s="0"/>
      <c r="HW12" s="0"/>
      <c r="HX12" s="0"/>
      <c r="HY12" s="0"/>
      <c r="HZ12" s="0"/>
      <c r="IA12" s="0"/>
      <c r="IB12" s="0"/>
      <c r="IC12" s="0"/>
      <c r="ID12" s="0"/>
      <c r="IE12" s="0"/>
      <c r="IF12" s="0"/>
      <c r="IG12" s="0"/>
      <c r="IH12" s="0"/>
      <c r="II12" s="0"/>
      <c r="IJ12" s="0"/>
      <c r="IK12" s="0"/>
      <c r="IL12" s="0"/>
      <c r="IM12" s="0"/>
      <c r="IN12" s="0"/>
      <c r="IO12" s="0"/>
      <c r="IP12" s="0"/>
      <c r="IQ12" s="0"/>
      <c r="IR12" s="0"/>
      <c r="IS12" s="0"/>
      <c r="IT12" s="0"/>
      <c r="IU12" s="0"/>
      <c r="IV12" s="0"/>
      <c r="IW12" s="0"/>
      <c r="IX12" s="0"/>
      <c r="IY12" s="0"/>
      <c r="IZ12" s="0"/>
      <c r="JA12" s="0"/>
      <c r="JB12" s="0"/>
      <c r="JC12" s="0"/>
      <c r="JD12" s="0"/>
      <c r="JE12" s="0"/>
      <c r="JF12" s="0"/>
      <c r="JG12" s="0"/>
      <c r="JH12" s="0"/>
      <c r="JI12" s="0"/>
      <c r="JJ12" s="0"/>
      <c r="JK12" s="0"/>
      <c r="JL12" s="0"/>
      <c r="JM12" s="0"/>
      <c r="JN12" s="0"/>
      <c r="JO12" s="0"/>
      <c r="JP12" s="0"/>
      <c r="JQ12" s="0"/>
      <c r="JR12" s="0"/>
      <c r="JS12" s="0"/>
      <c r="JT12" s="0"/>
      <c r="JU12" s="0"/>
      <c r="JV12" s="0"/>
      <c r="JW12" s="0"/>
      <c r="JX12" s="0"/>
      <c r="JY12" s="0"/>
      <c r="JZ12" s="0"/>
      <c r="KA12" s="0"/>
      <c r="KB12" s="0"/>
      <c r="KC12" s="0"/>
      <c r="KD12" s="0"/>
      <c r="KE12" s="0"/>
      <c r="KF12" s="0"/>
      <c r="KG12" s="0"/>
      <c r="KH12" s="0"/>
      <c r="KI12" s="0"/>
      <c r="KJ12" s="0"/>
      <c r="KK12" s="0"/>
      <c r="KL12" s="0"/>
      <c r="KM12" s="0"/>
      <c r="KN12" s="0"/>
      <c r="KO12" s="0"/>
      <c r="KP12" s="0"/>
      <c r="KQ12" s="0"/>
      <c r="KR12" s="0"/>
      <c r="KS12" s="0"/>
      <c r="KT12" s="0"/>
      <c r="KU12" s="0"/>
      <c r="KV12" s="0"/>
      <c r="KW12" s="0"/>
      <c r="KX12" s="0"/>
      <c r="KY12" s="0"/>
      <c r="KZ12" s="0"/>
      <c r="LA12" s="0"/>
      <c r="LB12" s="0"/>
      <c r="LC12" s="0"/>
      <c r="LD12" s="0"/>
      <c r="LE12" s="0"/>
      <c r="LF12" s="0"/>
      <c r="LG12" s="0"/>
      <c r="LH12" s="0"/>
      <c r="LI12" s="0"/>
      <c r="LJ12" s="0"/>
      <c r="LK12" s="0"/>
      <c r="LL12" s="0"/>
      <c r="LM12" s="0"/>
      <c r="LN12" s="0"/>
      <c r="LO12" s="0"/>
      <c r="LP12" s="0"/>
      <c r="LQ12" s="0"/>
      <c r="LR12" s="0"/>
      <c r="LS12" s="0"/>
      <c r="LT12" s="0"/>
      <c r="LU12" s="0"/>
      <c r="LV12" s="0"/>
      <c r="LW12" s="0"/>
      <c r="LX12" s="0"/>
      <c r="LY12" s="0"/>
      <c r="LZ12" s="0"/>
      <c r="MA12" s="0"/>
      <c r="MB12" s="0"/>
      <c r="MC12" s="0"/>
      <c r="MD12" s="0"/>
      <c r="ME12" s="0"/>
      <c r="MF12" s="0"/>
      <c r="MG12" s="0"/>
      <c r="MH12" s="0"/>
      <c r="MI12" s="0"/>
      <c r="MJ12" s="0"/>
      <c r="MK12" s="0"/>
      <c r="ML12" s="0"/>
      <c r="MM12" s="0"/>
      <c r="MN12" s="0"/>
      <c r="MO12" s="0"/>
      <c r="MP12" s="0"/>
      <c r="MQ12" s="0"/>
      <c r="MR12" s="0"/>
      <c r="MS12" s="0"/>
      <c r="MT12" s="0"/>
      <c r="MU12" s="0"/>
      <c r="MV12" s="0"/>
      <c r="MW12" s="0"/>
      <c r="MX12" s="0"/>
      <c r="MY12" s="0"/>
      <c r="MZ12" s="0"/>
      <c r="NA12" s="0"/>
      <c r="NB12" s="0"/>
      <c r="NC12" s="0"/>
      <c r="ND12" s="0"/>
      <c r="NE12" s="0"/>
      <c r="NF12" s="0"/>
      <c r="NG12" s="0"/>
      <c r="NH12" s="0"/>
      <c r="NI12" s="0"/>
      <c r="NJ12" s="0"/>
      <c r="NK12" s="0"/>
      <c r="NL12" s="0"/>
      <c r="NM12" s="0"/>
      <c r="NN12" s="0"/>
      <c r="NO12" s="0"/>
      <c r="NP12" s="0"/>
      <c r="NQ12" s="0"/>
      <c r="NR12" s="0"/>
      <c r="NS12" s="0"/>
      <c r="NT12" s="0"/>
      <c r="NU12" s="0"/>
      <c r="NV12" s="0"/>
      <c r="NW12" s="0"/>
      <c r="NX12" s="0"/>
      <c r="NY12" s="0"/>
      <c r="NZ12" s="0"/>
      <c r="OA12" s="0"/>
      <c r="OB12" s="0"/>
      <c r="OC12" s="0"/>
      <c r="OD12" s="0"/>
      <c r="OE12" s="0"/>
      <c r="OF12" s="0"/>
      <c r="OG12" s="0"/>
      <c r="OH12" s="0"/>
      <c r="OI12" s="0"/>
      <c r="OJ12" s="0"/>
      <c r="OK12" s="0"/>
      <c r="OL12" s="0"/>
      <c r="OM12" s="0"/>
      <c r="ON12" s="0"/>
      <c r="OO12" s="0"/>
      <c r="OP12" s="0"/>
      <c r="OQ12" s="0"/>
      <c r="OR12" s="0"/>
      <c r="OS12" s="0"/>
      <c r="OT12" s="0"/>
      <c r="OU12" s="0"/>
      <c r="OV12" s="0"/>
      <c r="OW12" s="0"/>
      <c r="OX12" s="0"/>
      <c r="OY12" s="0"/>
      <c r="OZ12" s="0"/>
      <c r="PA12" s="0"/>
      <c r="PB12" s="0"/>
      <c r="PC12" s="0"/>
      <c r="PD12" s="0"/>
      <c r="PE12" s="0"/>
      <c r="PF12" s="0"/>
      <c r="PG12" s="0"/>
      <c r="PH12" s="0"/>
      <c r="PI12" s="0"/>
      <c r="PJ12" s="0"/>
      <c r="PK12" s="0"/>
      <c r="PL12" s="0"/>
      <c r="PM12" s="0"/>
      <c r="PN12" s="0"/>
      <c r="PO12" s="0"/>
      <c r="PP12" s="0"/>
      <c r="PQ12" s="0"/>
      <c r="PR12" s="0"/>
      <c r="PS12" s="0"/>
      <c r="PT12" s="0"/>
      <c r="PU12" s="0"/>
      <c r="PV12" s="0"/>
      <c r="PW12" s="0"/>
      <c r="PX12" s="0"/>
      <c r="PY12" s="0"/>
      <c r="PZ12" s="0"/>
      <c r="QA12" s="0"/>
      <c r="QB12" s="0"/>
      <c r="QC12" s="0"/>
      <c r="QD12" s="0"/>
      <c r="QE12" s="0"/>
      <c r="QF12" s="0"/>
      <c r="QG12" s="0"/>
      <c r="QH12" s="0"/>
      <c r="QI12" s="0"/>
      <c r="QJ12" s="0"/>
      <c r="QK12" s="0"/>
      <c r="QL12" s="0"/>
      <c r="QM12" s="0"/>
      <c r="QN12" s="0"/>
      <c r="QO12" s="0"/>
      <c r="QP12" s="0"/>
      <c r="QQ12" s="0"/>
      <c r="QR12" s="0"/>
      <c r="QS12" s="0"/>
      <c r="QT12" s="0"/>
      <c r="QU12" s="0"/>
      <c r="QV12" s="0"/>
      <c r="QW12" s="0"/>
      <c r="QX12" s="0"/>
      <c r="QY12" s="0"/>
      <c r="QZ12" s="0"/>
      <c r="RA12" s="0"/>
      <c r="RB12" s="0"/>
      <c r="RC12" s="0"/>
      <c r="RD12" s="0"/>
      <c r="RE12" s="0"/>
      <c r="RF12" s="0"/>
      <c r="RG12" s="0"/>
      <c r="RH12" s="0"/>
      <c r="RI12" s="0"/>
      <c r="RJ12" s="0"/>
      <c r="RK12" s="0"/>
      <c r="RL12" s="0"/>
      <c r="RM12" s="0"/>
      <c r="RN12" s="0"/>
      <c r="RO12" s="0"/>
      <c r="RP12" s="0"/>
      <c r="RQ12" s="0"/>
      <c r="RR12" s="0"/>
      <c r="RS12" s="0"/>
      <c r="RT12" s="0"/>
      <c r="RU12" s="0"/>
      <c r="RV12" s="0"/>
      <c r="RW12" s="0"/>
      <c r="RX12" s="0"/>
      <c r="RY12" s="0"/>
      <c r="RZ12" s="0"/>
      <c r="SA12" s="0"/>
      <c r="SB12" s="0"/>
      <c r="SC12" s="0"/>
      <c r="SD12" s="0"/>
      <c r="SE12" s="0"/>
      <c r="SF12" s="0"/>
      <c r="SG12" s="0"/>
      <c r="SH12" s="0"/>
      <c r="SI12" s="0"/>
      <c r="SJ12" s="0"/>
      <c r="SK12" s="0"/>
      <c r="SL12" s="0"/>
      <c r="SM12" s="0"/>
      <c r="SN12" s="0"/>
      <c r="SO12" s="0"/>
      <c r="SP12" s="0"/>
      <c r="SQ12" s="0"/>
      <c r="SR12" s="0"/>
      <c r="SS12" s="0"/>
      <c r="ST12" s="0"/>
      <c r="SU12" s="0"/>
      <c r="SV12" s="0"/>
      <c r="SW12" s="0"/>
      <c r="SX12" s="0"/>
      <c r="SY12" s="0"/>
      <c r="SZ12" s="0"/>
      <c r="TA12" s="0"/>
      <c r="TB12" s="0"/>
      <c r="TC12" s="0"/>
      <c r="TD12" s="0"/>
      <c r="TE12" s="0"/>
      <c r="TF12" s="0"/>
      <c r="TG12" s="0"/>
      <c r="TH12" s="0"/>
      <c r="TI12" s="0"/>
      <c r="TJ12" s="0"/>
      <c r="TK12" s="0"/>
      <c r="TL12" s="0"/>
      <c r="TM12" s="0"/>
      <c r="TN12" s="0"/>
      <c r="TO12" s="0"/>
      <c r="TP12" s="0"/>
      <c r="TQ12" s="0"/>
      <c r="TR12" s="0"/>
      <c r="TS12" s="0"/>
      <c r="TT12" s="0"/>
      <c r="TU12" s="0"/>
      <c r="TV12" s="0"/>
      <c r="TW12" s="0"/>
      <c r="TX12" s="0"/>
      <c r="TY12" s="0"/>
      <c r="TZ12" s="0"/>
      <c r="UA12" s="0"/>
      <c r="UB12" s="0"/>
      <c r="UC12" s="0"/>
      <c r="UD12" s="0"/>
      <c r="UE12" s="0"/>
      <c r="UF12" s="0"/>
      <c r="UG12" s="0"/>
      <c r="UH12" s="0"/>
      <c r="UI12" s="0"/>
      <c r="UJ12" s="0"/>
      <c r="UK12" s="0"/>
      <c r="UL12" s="0"/>
      <c r="UM12" s="0"/>
      <c r="UN12" s="0"/>
      <c r="UO12" s="0"/>
      <c r="UP12" s="0"/>
      <c r="UQ12" s="0"/>
      <c r="UR12" s="0"/>
      <c r="US12" s="0"/>
      <c r="UT12" s="0"/>
      <c r="UU12" s="0"/>
      <c r="UV12" s="0"/>
      <c r="UW12" s="0"/>
      <c r="UX12" s="0"/>
      <c r="UY12" s="0"/>
      <c r="UZ12" s="0"/>
      <c r="VA12" s="0"/>
      <c r="VB12" s="0"/>
      <c r="VC12" s="0"/>
      <c r="VD12" s="0"/>
      <c r="VE12" s="0"/>
      <c r="VF12" s="0"/>
      <c r="VG12" s="0"/>
      <c r="VH12" s="0"/>
      <c r="VI12" s="0"/>
      <c r="VJ12" s="0"/>
      <c r="VK12" s="0"/>
      <c r="VL12" s="0"/>
      <c r="VM12" s="0"/>
      <c r="VN12" s="0"/>
      <c r="VO12" s="0"/>
      <c r="VP12" s="0"/>
      <c r="VQ12" s="0"/>
      <c r="VR12" s="0"/>
      <c r="VS12" s="0"/>
      <c r="VT12" s="0"/>
      <c r="VU12" s="0"/>
      <c r="VV12" s="0"/>
      <c r="VW12" s="0"/>
      <c r="VX12" s="0"/>
      <c r="VY12" s="0"/>
      <c r="VZ12" s="0"/>
      <c r="WA12" s="0"/>
      <c r="WB12" s="0"/>
      <c r="WC12" s="0"/>
      <c r="WD12" s="0"/>
      <c r="WE12" s="0"/>
      <c r="WF12" s="0"/>
      <c r="WG12" s="0"/>
      <c r="WH12" s="0"/>
      <c r="WI12" s="0"/>
      <c r="WJ12" s="0"/>
      <c r="WK12" s="0"/>
      <c r="WL12" s="0"/>
      <c r="WM12" s="0"/>
      <c r="WN12" s="0"/>
      <c r="WO12" s="0"/>
      <c r="WP12" s="0"/>
      <c r="WQ12" s="0"/>
      <c r="WR12" s="0"/>
      <c r="WS12" s="0"/>
      <c r="WT12" s="0"/>
      <c r="WU12" s="0"/>
      <c r="WV12" s="0"/>
      <c r="WW12" s="0"/>
      <c r="WX12" s="0"/>
      <c r="WY12" s="0"/>
      <c r="WZ12" s="0"/>
      <c r="XA12" s="0"/>
      <c r="XB12" s="0"/>
      <c r="XC12" s="0"/>
      <c r="XD12" s="0"/>
      <c r="XE12" s="0"/>
      <c r="XF12" s="0"/>
      <c r="XG12" s="0"/>
      <c r="XH12" s="0"/>
      <c r="XI12" s="0"/>
      <c r="XJ12" s="0"/>
      <c r="XK12" s="0"/>
      <c r="XL12" s="0"/>
      <c r="XM12" s="0"/>
      <c r="XN12" s="0"/>
      <c r="XO12" s="0"/>
      <c r="XP12" s="0"/>
      <c r="XQ12" s="0"/>
      <c r="XR12" s="0"/>
      <c r="XS12" s="0"/>
      <c r="XT12" s="0"/>
      <c r="XU12" s="0"/>
      <c r="XV12" s="0"/>
      <c r="XW12" s="0"/>
      <c r="XX12" s="0"/>
      <c r="XY12" s="0"/>
      <c r="XZ12" s="0"/>
      <c r="YA12" s="0"/>
      <c r="YB12" s="0"/>
      <c r="YC12" s="0"/>
      <c r="YD12" s="0"/>
      <c r="YE12" s="0"/>
      <c r="YF12" s="0"/>
      <c r="YG12" s="0"/>
      <c r="YH12" s="0"/>
      <c r="YI12" s="0"/>
      <c r="YJ12" s="0"/>
      <c r="YK12" s="0"/>
      <c r="YL12" s="0"/>
      <c r="YM12" s="0"/>
      <c r="YN12" s="0"/>
      <c r="YO12" s="0"/>
      <c r="YP12" s="0"/>
      <c r="YQ12" s="0"/>
      <c r="YR12" s="0"/>
      <c r="YS12" s="0"/>
      <c r="YT12" s="0"/>
      <c r="YU12" s="0"/>
      <c r="YV12" s="0"/>
      <c r="YW12" s="0"/>
      <c r="YX12" s="0"/>
      <c r="YY12" s="0"/>
      <c r="YZ12" s="0"/>
      <c r="ZA12" s="0"/>
      <c r="ZB12" s="0"/>
      <c r="ZC12" s="0"/>
      <c r="ZD12" s="0"/>
      <c r="ZE12" s="0"/>
      <c r="ZF12" s="0"/>
      <c r="ZG12" s="0"/>
      <c r="ZH12" s="0"/>
      <c r="ZI12" s="0"/>
      <c r="ZJ12" s="0"/>
      <c r="ZK12" s="0"/>
      <c r="ZL12" s="0"/>
      <c r="ZM12" s="0"/>
      <c r="ZN12" s="0"/>
      <c r="ZO12" s="0"/>
      <c r="ZP12" s="0"/>
      <c r="ZQ12" s="0"/>
      <c r="ZR12" s="0"/>
      <c r="ZS12" s="0"/>
      <c r="ZT12" s="0"/>
      <c r="ZU12" s="0"/>
      <c r="ZV12" s="0"/>
      <c r="ZW12" s="0"/>
      <c r="ZX12" s="0"/>
      <c r="ZY12" s="0"/>
      <c r="ZZ12" s="0"/>
      <c r="AAA12" s="0"/>
      <c r="AAB12" s="0"/>
      <c r="AAC12" s="0"/>
      <c r="AAD12" s="0"/>
      <c r="AAE12" s="0"/>
      <c r="AAF12" s="0"/>
      <c r="AAG12" s="0"/>
      <c r="AAH12" s="0"/>
      <c r="AAI12" s="0"/>
      <c r="AAJ12" s="0"/>
      <c r="AAK12" s="0"/>
      <c r="AAL12" s="0"/>
      <c r="AAM12" s="0"/>
      <c r="AAN12" s="0"/>
      <c r="AAO12" s="0"/>
      <c r="AAP12" s="0"/>
      <c r="AAQ12" s="0"/>
      <c r="AAR12" s="0"/>
      <c r="AAS12" s="0"/>
      <c r="AAT12" s="0"/>
      <c r="AAU12" s="0"/>
      <c r="AAV12" s="0"/>
      <c r="AAW12" s="0"/>
      <c r="AAX12" s="0"/>
      <c r="AAY12" s="0"/>
      <c r="AAZ12" s="0"/>
      <c r="ABA12" s="0"/>
      <c r="ABB12" s="0"/>
      <c r="ABC12" s="0"/>
      <c r="ABD12" s="0"/>
      <c r="ABE12" s="0"/>
      <c r="ABF12" s="0"/>
      <c r="ABG12" s="0"/>
      <c r="ABH12" s="0"/>
      <c r="ABI12" s="0"/>
      <c r="ABJ12" s="0"/>
      <c r="ABK12" s="0"/>
      <c r="ABL12" s="0"/>
      <c r="ABM12" s="0"/>
      <c r="ABN12" s="0"/>
      <c r="ABO12" s="0"/>
      <c r="ABP12" s="0"/>
      <c r="ABQ12" s="0"/>
      <c r="ABR12" s="0"/>
      <c r="ABS12" s="0"/>
      <c r="ABT12" s="0"/>
      <c r="ABU12" s="0"/>
      <c r="ABV12" s="0"/>
      <c r="ABW12" s="0"/>
      <c r="ABX12" s="0"/>
      <c r="ABY12" s="0"/>
      <c r="ABZ12" s="0"/>
      <c r="ACA12" s="0"/>
      <c r="ACB12" s="0"/>
      <c r="ACC12" s="0"/>
      <c r="ACD12" s="0"/>
      <c r="ACE12" s="0"/>
      <c r="ACF12" s="0"/>
      <c r="ACG12" s="0"/>
      <c r="ACH12" s="0"/>
      <c r="ACI12" s="0"/>
      <c r="ACJ12" s="0"/>
      <c r="ACK12" s="0"/>
      <c r="ACL12" s="0"/>
      <c r="ACM12" s="0"/>
      <c r="ACN12" s="0"/>
      <c r="ACO12" s="0"/>
      <c r="ACP12" s="0"/>
      <c r="ACQ12" s="0"/>
      <c r="ACR12" s="0"/>
      <c r="ACS12" s="0"/>
      <c r="ACT12" s="0"/>
      <c r="ACU12" s="0"/>
      <c r="ACV12" s="0"/>
      <c r="ACW12" s="0"/>
      <c r="ACX12" s="0"/>
      <c r="ACY12" s="0"/>
      <c r="ACZ12" s="0"/>
      <c r="ADA12" s="0"/>
      <c r="ADB12" s="0"/>
      <c r="ADC12" s="0"/>
      <c r="ADD12" s="0"/>
      <c r="ADE12" s="0"/>
      <c r="ADF12" s="0"/>
      <c r="ADG12" s="0"/>
      <c r="ADH12" s="0"/>
      <c r="ADI12" s="0"/>
      <c r="ADJ12" s="0"/>
      <c r="ADK12" s="0"/>
      <c r="ADL12" s="0"/>
      <c r="ADM12" s="0"/>
      <c r="ADN12" s="0"/>
      <c r="ADO12" s="0"/>
      <c r="ADP12" s="0"/>
      <c r="ADQ12" s="0"/>
      <c r="ADR12" s="0"/>
      <c r="ADS12" s="0"/>
      <c r="ADT12" s="0"/>
      <c r="ADU12" s="0"/>
      <c r="ADV12" s="0"/>
      <c r="ADW12" s="0"/>
      <c r="ADX12" s="0"/>
      <c r="ADY12" s="0"/>
      <c r="ADZ12" s="0"/>
      <c r="AEA12" s="0"/>
      <c r="AEB12" s="0"/>
      <c r="AEC12" s="0"/>
      <c r="AED12" s="0"/>
      <c r="AEE12" s="0"/>
      <c r="AEF12" s="0"/>
      <c r="AEG12" s="0"/>
      <c r="AEH12" s="0"/>
      <c r="AEI12" s="0"/>
      <c r="AEJ12" s="0"/>
      <c r="AEK12" s="0"/>
      <c r="AEL12" s="0"/>
      <c r="AEM12" s="0"/>
      <c r="AEN12" s="0"/>
      <c r="AEO12" s="0"/>
      <c r="AEP12" s="0"/>
      <c r="AEQ12" s="0"/>
      <c r="AER12" s="0"/>
      <c r="AES12" s="0"/>
      <c r="AET12" s="0"/>
      <c r="AEU12" s="0"/>
      <c r="AEV12" s="0"/>
      <c r="AEW12" s="0"/>
      <c r="AEX12" s="0"/>
      <c r="AEY12" s="0"/>
      <c r="AEZ12" s="0"/>
      <c r="AFA12" s="0"/>
      <c r="AFB12" s="0"/>
      <c r="AFC12" s="0"/>
      <c r="AFD12" s="0"/>
      <c r="AFE12" s="0"/>
      <c r="AFF12" s="0"/>
      <c r="AFG12" s="0"/>
      <c r="AFH12" s="0"/>
      <c r="AFI12" s="0"/>
      <c r="AFJ12" s="0"/>
      <c r="AFK12" s="0"/>
      <c r="AFL12" s="0"/>
      <c r="AFM12" s="0"/>
      <c r="AFN12" s="0"/>
      <c r="AFO12" s="0"/>
      <c r="AFP12" s="0"/>
      <c r="AFQ12" s="0"/>
      <c r="AFR12" s="0"/>
      <c r="AFS12" s="0"/>
      <c r="AFT12" s="0"/>
      <c r="AFU12" s="0"/>
      <c r="AFV12" s="0"/>
      <c r="AFW12" s="0"/>
      <c r="AFX12" s="0"/>
      <c r="AFY12" s="0"/>
      <c r="AFZ12" s="0"/>
      <c r="AGA12" s="0"/>
      <c r="AGB12" s="0"/>
      <c r="AGC12" s="0"/>
      <c r="AGD12" s="0"/>
      <c r="AGE12" s="0"/>
      <c r="AGF12" s="0"/>
      <c r="AGG12" s="0"/>
      <c r="AGH12" s="0"/>
      <c r="AGI12" s="0"/>
      <c r="AGJ12" s="0"/>
      <c r="AGK12" s="0"/>
      <c r="AGL12" s="0"/>
      <c r="AGM12" s="0"/>
      <c r="AGN12" s="0"/>
      <c r="AGO12" s="0"/>
      <c r="AGP12" s="0"/>
      <c r="AGQ12" s="0"/>
      <c r="AGR12" s="0"/>
      <c r="AGS12" s="0"/>
      <c r="AGT12" s="0"/>
      <c r="AGU12" s="0"/>
      <c r="AGV12" s="0"/>
      <c r="AGW12" s="0"/>
      <c r="AGX12" s="0"/>
      <c r="AGY12" s="0"/>
      <c r="AGZ12" s="0"/>
      <c r="AHA12" s="0"/>
      <c r="AHB12" s="0"/>
      <c r="AHC12" s="0"/>
      <c r="AHD12" s="0"/>
      <c r="AHE12" s="0"/>
      <c r="AHF12" s="0"/>
      <c r="AHG12" s="0"/>
      <c r="AHH12" s="0"/>
      <c r="AHI12" s="0"/>
      <c r="AHJ12" s="0"/>
      <c r="AHK12" s="0"/>
      <c r="AHL12" s="0"/>
      <c r="AHM12" s="0"/>
      <c r="AHN12" s="0"/>
      <c r="AHO12" s="0"/>
      <c r="AHP12" s="0"/>
      <c r="AHQ12" s="0"/>
      <c r="AHR12" s="0"/>
      <c r="AHS12" s="0"/>
      <c r="AHT12" s="0"/>
      <c r="AHU12" s="0"/>
      <c r="AHV12" s="0"/>
      <c r="AHW12" s="0"/>
      <c r="AHX12" s="0"/>
      <c r="AHY12" s="0"/>
      <c r="AHZ12" s="0"/>
      <c r="AIA12" s="0"/>
      <c r="AIB12" s="0"/>
      <c r="AIC12" s="0"/>
      <c r="AID12" s="0"/>
      <c r="AIE12" s="0"/>
      <c r="AIF12" s="0"/>
      <c r="AIG12" s="0"/>
      <c r="AIH12" s="0"/>
      <c r="AII12" s="0"/>
      <c r="AIJ12" s="0"/>
      <c r="AIK12" s="0"/>
      <c r="AIL12" s="0"/>
      <c r="AIM12" s="0"/>
      <c r="AIN12" s="0"/>
      <c r="AIO12" s="0"/>
      <c r="AIP12" s="0"/>
      <c r="AIQ12" s="0"/>
      <c r="AIR12" s="0"/>
      <c r="AIS12" s="0"/>
      <c r="AIT12" s="0"/>
      <c r="AIU12" s="0"/>
      <c r="AIV12" s="0"/>
      <c r="AIW12" s="0"/>
      <c r="AIX12" s="0"/>
      <c r="AIY12" s="0"/>
      <c r="AIZ12" s="0"/>
      <c r="AJA12" s="0"/>
      <c r="AJB12" s="0"/>
      <c r="AJC12" s="0"/>
      <c r="AJD12" s="0"/>
      <c r="AJE12" s="0"/>
      <c r="AJF12" s="0"/>
      <c r="AJG12" s="0"/>
      <c r="AJH12" s="0"/>
      <c r="AJI12" s="0"/>
      <c r="AJJ12" s="0"/>
      <c r="AJK12" s="0"/>
      <c r="AJL12" s="0"/>
      <c r="AJM12" s="0"/>
      <c r="AJN12" s="0"/>
      <c r="AJO12" s="0"/>
      <c r="AJP12" s="0"/>
      <c r="AJQ12" s="0"/>
      <c r="AJR12" s="0"/>
      <c r="AJS12" s="0"/>
      <c r="AJT12" s="0"/>
      <c r="AJU12" s="0"/>
      <c r="AJV12" s="0"/>
      <c r="AJW12" s="0"/>
      <c r="AJX12" s="0"/>
      <c r="AJY12" s="0"/>
      <c r="AJZ12" s="0"/>
      <c r="AKA12" s="0"/>
      <c r="AKB12" s="0"/>
      <c r="AKC12" s="0"/>
      <c r="AKD12" s="0"/>
      <c r="AKE12" s="0"/>
      <c r="AKF12" s="0"/>
      <c r="AKG12" s="0"/>
      <c r="AKH12" s="0"/>
      <c r="AKI12" s="0"/>
      <c r="AKJ12" s="0"/>
      <c r="AKK12" s="0"/>
      <c r="AKL12" s="0"/>
      <c r="AKM12" s="0"/>
      <c r="AKN12" s="0"/>
      <c r="AKO12" s="0"/>
      <c r="AKP12" s="0"/>
      <c r="AKQ12" s="0"/>
      <c r="AKR12" s="0"/>
      <c r="AKS12" s="0"/>
      <c r="AKT12" s="0"/>
      <c r="AKU12" s="0"/>
      <c r="AKV12" s="0"/>
      <c r="AKW12" s="0"/>
      <c r="AKX12" s="0"/>
      <c r="AKY12" s="0"/>
      <c r="AKZ12" s="0"/>
      <c r="ALA12" s="0"/>
      <c r="ALB12" s="0"/>
      <c r="ALC12" s="0"/>
      <c r="ALD12" s="0"/>
      <c r="ALE12" s="0"/>
      <c r="ALF12" s="0"/>
      <c r="ALG12" s="0"/>
      <c r="ALH12" s="0"/>
      <c r="ALI12" s="0"/>
      <c r="ALJ12" s="0"/>
      <c r="ALK12" s="0"/>
      <c r="ALL12" s="0"/>
      <c r="ALM12" s="0"/>
      <c r="ALN12" s="0"/>
      <c r="ALO12" s="0"/>
      <c r="ALP12" s="0"/>
      <c r="ALQ12" s="0"/>
      <c r="ALR12" s="0"/>
      <c r="ALS12" s="0"/>
      <c r="ALT12" s="0"/>
      <c r="ALU12" s="0"/>
      <c r="ALV12" s="0"/>
      <c r="ALW12" s="0"/>
      <c r="ALX12" s="0"/>
      <c r="ALY12" s="0"/>
      <c r="ALZ12" s="0"/>
      <c r="AMA12" s="0"/>
      <c r="AMB12" s="0"/>
      <c r="AMC12" s="0"/>
      <c r="AMD12" s="0"/>
      <c r="AME12" s="0"/>
      <c r="AMF12" s="0"/>
      <c r="AMG12" s="0"/>
      <c r="AMH12" s="0"/>
      <c r="AMI12" s="0"/>
      <c r="AMJ12" s="0"/>
    </row>
    <row r="13" customFormat="false" ht="24.95" hidden="false" customHeight="true" outlineLevel="0" collapsed="false">
      <c r="A13" s="102"/>
      <c r="B13" s="91" t="s">
        <v>46</v>
      </c>
      <c r="C13" s="93" t="n">
        <f aca="false">SUM(C5,C9)</f>
        <v>28473</v>
      </c>
      <c r="D13" s="93" t="n">
        <f aca="false">SUM(D5,D9)</f>
        <v>29088</v>
      </c>
      <c r="E13" s="93" t="n">
        <f aca="false">SUM(E5,E9)</f>
        <v>31986</v>
      </c>
      <c r="F13" s="93" t="n">
        <f aca="false">SUM(D13:E13)</f>
        <v>61074</v>
      </c>
      <c r="G13" s="0"/>
      <c r="H13" s="0"/>
      <c r="I13" s="0"/>
      <c r="J13" s="0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  <c r="AA13" s="0"/>
      <c r="AB13" s="0"/>
      <c r="AC13" s="0"/>
      <c r="AD13" s="0"/>
      <c r="AE13" s="0"/>
      <c r="AF13" s="0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24.95" hidden="false" customHeight="true" outlineLevel="0" collapsed="false">
      <c r="A14" s="103" t="s">
        <v>14</v>
      </c>
      <c r="B14" s="91" t="s">
        <v>47</v>
      </c>
      <c r="C14" s="93" t="n">
        <f aca="false">SUM(C6,C10)</f>
        <v>591</v>
      </c>
      <c r="D14" s="93" t="n">
        <f aca="false">SUM(D6,D10)</f>
        <v>418</v>
      </c>
      <c r="E14" s="93" t="n">
        <f aca="false">SUM(E6,E10)</f>
        <v>370</v>
      </c>
      <c r="F14" s="93" t="n">
        <f aca="false">SUM(D14:E14)</f>
        <v>788</v>
      </c>
      <c r="G14" s="0"/>
      <c r="H14" s="0"/>
      <c r="I14" s="0"/>
      <c r="J14" s="0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  <c r="AA14" s="0"/>
      <c r="AB14" s="0"/>
      <c r="AC14" s="0"/>
      <c r="AD14" s="0"/>
      <c r="AE14" s="0"/>
      <c r="AF14" s="0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24.95" hidden="false" customHeight="true" outlineLevel="0" collapsed="false">
      <c r="A15" s="104"/>
      <c r="B15" s="91" t="s">
        <v>410</v>
      </c>
      <c r="C15" s="93" t="n">
        <f aca="false">SUM(C13:C14)</f>
        <v>29064</v>
      </c>
      <c r="D15" s="93" t="n">
        <f aca="false">SUM(D13:D14)</f>
        <v>29506</v>
      </c>
      <c r="E15" s="93" t="n">
        <f aca="false">SUM(E13:E14)</f>
        <v>32356</v>
      </c>
      <c r="F15" s="93" t="n">
        <f aca="false">SUM(F13:F14)</f>
        <v>61862</v>
      </c>
      <c r="G15" s="0"/>
      <c r="H15" s="0"/>
      <c r="I15" s="0"/>
      <c r="J15" s="0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  <c r="AA15" s="0"/>
      <c r="AB15" s="0"/>
      <c r="AC15" s="0"/>
      <c r="AD15" s="0"/>
      <c r="AE15" s="0"/>
      <c r="AF15" s="0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7" customFormat="false" ht="24.95" hidden="false" customHeight="true" outlineLevel="0" collapsed="false">
      <c r="A17" s="105" t="s">
        <v>411</v>
      </c>
      <c r="B17" s="0"/>
      <c r="C17" s="0"/>
      <c r="D17" s="0"/>
      <c r="E17" s="0"/>
      <c r="F17" s="0"/>
      <c r="G17" s="0"/>
      <c r="H17" s="0"/>
      <c r="I17" s="0"/>
      <c r="J17" s="0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  <c r="AA17" s="0"/>
      <c r="AB17" s="0"/>
      <c r="AC17" s="0"/>
      <c r="AD17" s="0"/>
      <c r="AE17" s="0"/>
      <c r="AF17" s="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s="84" customFormat="true" ht="24.95" hidden="false" customHeight="true" outlineLevel="0" collapsed="false">
      <c r="A18" s="106"/>
      <c r="B18" s="107"/>
      <c r="C18" s="87" t="s">
        <v>32</v>
      </c>
      <c r="D18" s="87" t="s">
        <v>33</v>
      </c>
      <c r="E18" s="87" t="s">
        <v>34</v>
      </c>
      <c r="F18" s="88" t="s">
        <v>27</v>
      </c>
    </row>
    <row r="19" customFormat="false" ht="24.95" hidden="false" customHeight="true" outlineLevel="0" collapsed="false">
      <c r="A19" s="108" t="s">
        <v>407</v>
      </c>
      <c r="B19" s="107"/>
      <c r="C19" s="109" t="n">
        <f aca="false">SUM(本山!B14,赤崎!B27,須恵!B39,小野田!B36,高泊!B19,高千帆!B38,有帆!B26)</f>
        <v>1864</v>
      </c>
      <c r="D19" s="109" t="n">
        <f aca="false">SUM(本山!C14,赤崎!C27,須恵!C39,小野田!C36,高泊!C19,高千帆!C38,有帆!C26)</f>
        <v>1454</v>
      </c>
      <c r="E19" s="109" t="n">
        <f aca="false">SUM(本山!D14,赤崎!D27,須恵!D39,小野田!D36,高泊!D19,高千帆!D38,有帆!D26)</f>
        <v>1125</v>
      </c>
      <c r="F19" s="93" t="n">
        <f aca="false">SUM(D19:E19)</f>
        <v>2579</v>
      </c>
    </row>
    <row r="20" customFormat="false" ht="24.95" hidden="false" customHeight="true" outlineLevel="0" collapsed="false">
      <c r="A20" s="108" t="s">
        <v>409</v>
      </c>
      <c r="B20" s="107"/>
      <c r="C20" s="92" t="n">
        <f aca="false">SUM(厚狭③!B13,出合!B35,厚陽!B22,埴生!B35,津布田!B18)</f>
        <v>811</v>
      </c>
      <c r="D20" s="92" t="n">
        <f aca="false">SUM(厚狭③!C13,出合!C35,厚陽!C22,埴生!C35,津布田!C18)</f>
        <v>682</v>
      </c>
      <c r="E20" s="92" t="n">
        <f aca="false">SUM(厚狭③!D13,出合!D35,厚陽!D22,埴生!D35,津布田!D18)</f>
        <v>684</v>
      </c>
      <c r="F20" s="93" t="n">
        <f aca="false">SUM(D20:E20)</f>
        <v>1366</v>
      </c>
    </row>
    <row r="21" customFormat="false" ht="24.95" hidden="false" customHeight="true" outlineLevel="0" collapsed="false">
      <c r="A21" s="94" t="s">
        <v>412</v>
      </c>
      <c r="B21" s="94"/>
      <c r="C21" s="93" t="n">
        <f aca="false">SUM(C19:C20)</f>
        <v>2675</v>
      </c>
      <c r="D21" s="93" t="n">
        <f aca="false">SUM(D19:D20)</f>
        <v>2136</v>
      </c>
      <c r="E21" s="93" t="n">
        <f aca="false">SUM(E19:E20)</f>
        <v>1809</v>
      </c>
      <c r="F21" s="93" t="n">
        <f aca="false">SUM(F19:F20)</f>
        <v>3945</v>
      </c>
    </row>
  </sheetData>
  <mergeCells count="6">
    <mergeCell ref="D1:E1"/>
    <mergeCell ref="A5:A6"/>
    <mergeCell ref="A7:B7"/>
    <mergeCell ref="A9:A10"/>
    <mergeCell ref="A11:B11"/>
    <mergeCell ref="A21:B21"/>
  </mergeCells>
  <printOptions headings="false" gridLines="false" gridLinesSet="true" horizontalCentered="fals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FF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">
        <v>29</v>
      </c>
      <c r="D1" s="33"/>
      <c r="E1" s="34" t="s">
        <v>30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35</v>
      </c>
      <c r="B4" s="43" t="n">
        <v>199</v>
      </c>
      <c r="C4" s="43" t="n">
        <v>251</v>
      </c>
      <c r="D4" s="43" t="n">
        <v>274</v>
      </c>
      <c r="E4" s="44" t="n">
        <f aca="false">C4+D4</f>
        <v>525</v>
      </c>
    </row>
    <row r="5" customFormat="false" ht="15.95" hidden="false" customHeight="true" outlineLevel="0" collapsed="false">
      <c r="A5" s="45" t="s">
        <v>36</v>
      </c>
      <c r="B5" s="46" t="n">
        <v>174</v>
      </c>
      <c r="C5" s="46" t="n">
        <v>163</v>
      </c>
      <c r="D5" s="46" t="n">
        <v>200</v>
      </c>
      <c r="E5" s="44" t="n">
        <f aca="false">C5+D5</f>
        <v>363</v>
      </c>
    </row>
    <row r="6" customFormat="false" ht="15.95" hidden="false" customHeight="true" outlineLevel="0" collapsed="false">
      <c r="A6" s="45" t="s">
        <v>37</v>
      </c>
      <c r="B6" s="46" t="n">
        <v>230</v>
      </c>
      <c r="C6" s="46" t="n">
        <v>232</v>
      </c>
      <c r="D6" s="46" t="n">
        <v>250</v>
      </c>
      <c r="E6" s="44" t="n">
        <f aca="false">C6+D6</f>
        <v>482</v>
      </c>
    </row>
    <row r="7" customFormat="false" ht="15.95" hidden="false" customHeight="true" outlineLevel="0" collapsed="false">
      <c r="A7" s="45" t="s">
        <v>38</v>
      </c>
      <c r="B7" s="46" t="n">
        <v>46</v>
      </c>
      <c r="C7" s="46" t="n">
        <v>44</v>
      </c>
      <c r="D7" s="46" t="n">
        <v>53</v>
      </c>
      <c r="E7" s="44" t="n">
        <f aca="false">C7+D7</f>
        <v>97</v>
      </c>
    </row>
    <row r="8" customFormat="false" ht="15.95" hidden="false" customHeight="true" outlineLevel="0" collapsed="false">
      <c r="A8" s="45" t="s">
        <v>39</v>
      </c>
      <c r="B8" s="46" t="n">
        <v>160</v>
      </c>
      <c r="C8" s="46" t="n">
        <v>168</v>
      </c>
      <c r="D8" s="46" t="n">
        <v>190</v>
      </c>
      <c r="E8" s="44" t="n">
        <f aca="false">C8+D8</f>
        <v>358</v>
      </c>
    </row>
    <row r="9" customFormat="false" ht="15.95" hidden="false" customHeight="true" outlineLevel="0" collapsed="false">
      <c r="A9" s="45" t="s">
        <v>40</v>
      </c>
      <c r="B9" s="46" t="n">
        <v>278</v>
      </c>
      <c r="C9" s="46" t="n">
        <v>297</v>
      </c>
      <c r="D9" s="46" t="n">
        <v>312</v>
      </c>
      <c r="E9" s="44" t="n">
        <f aca="false">C9+D9</f>
        <v>609</v>
      </c>
    </row>
    <row r="10" customFormat="false" ht="15.95" hidden="false" customHeight="true" outlineLevel="0" collapsed="false">
      <c r="A10" s="45" t="s">
        <v>41</v>
      </c>
      <c r="B10" s="46" t="n">
        <v>99</v>
      </c>
      <c r="C10" s="46" t="n">
        <v>92</v>
      </c>
      <c r="D10" s="46" t="n">
        <v>139</v>
      </c>
      <c r="E10" s="44" t="n">
        <f aca="false">C10+D10</f>
        <v>231</v>
      </c>
    </row>
    <row r="11" customFormat="false" ht="15.95" hidden="false" customHeight="true" outlineLevel="0" collapsed="false">
      <c r="A11" s="45" t="s">
        <v>42</v>
      </c>
      <c r="B11" s="46" t="n">
        <v>0</v>
      </c>
      <c r="C11" s="46" t="n">
        <v>0</v>
      </c>
      <c r="D11" s="46" t="n">
        <v>0</v>
      </c>
      <c r="E11" s="44" t="n">
        <f aca="false">C11+D11</f>
        <v>0</v>
      </c>
    </row>
    <row r="12" customFormat="false" ht="15.95" hidden="false" customHeight="true" outlineLevel="0" collapsed="false">
      <c r="A12" s="45" t="s">
        <v>43</v>
      </c>
      <c r="B12" s="46" t="n">
        <v>88</v>
      </c>
      <c r="C12" s="46" t="n">
        <v>62</v>
      </c>
      <c r="D12" s="46" t="n">
        <v>89</v>
      </c>
      <c r="E12" s="44" t="n">
        <f aca="false">C12+D12</f>
        <v>151</v>
      </c>
    </row>
    <row r="13" customFormat="false" ht="15.95" hidden="false" customHeight="true" outlineLevel="0" collapsed="false">
      <c r="A13" s="45" t="s">
        <v>44</v>
      </c>
      <c r="B13" s="46" t="n">
        <v>39</v>
      </c>
      <c r="C13" s="46" t="n">
        <v>37</v>
      </c>
      <c r="D13" s="46" t="n">
        <v>43</v>
      </c>
      <c r="E13" s="44" t="n">
        <f aca="false">C13+D13</f>
        <v>80</v>
      </c>
    </row>
    <row r="14" customFormat="false" ht="15.95" hidden="false" customHeight="true" outlineLevel="0" collapsed="false">
      <c r="A14" s="47" t="s">
        <v>45</v>
      </c>
      <c r="B14" s="46" t="n">
        <v>95</v>
      </c>
      <c r="C14" s="46" t="n">
        <v>77</v>
      </c>
      <c r="D14" s="46" t="n">
        <v>45</v>
      </c>
      <c r="E14" s="44" t="n">
        <f aca="false">C14+D14</f>
        <v>122</v>
      </c>
    </row>
    <row r="15" customFormat="false" ht="15.95" hidden="false" customHeight="true" outlineLevel="0" collapsed="false">
      <c r="A15" s="45"/>
      <c r="B15" s="48"/>
      <c r="C15" s="48"/>
      <c r="D15" s="48"/>
      <c r="E15" s="49"/>
    </row>
    <row r="16" customFormat="false" ht="15.95" hidden="false" customHeight="true" outlineLevel="0" collapsed="false">
      <c r="A16" s="45"/>
      <c r="B16" s="48"/>
      <c r="C16" s="48"/>
      <c r="D16" s="48"/>
      <c r="E16" s="49"/>
    </row>
    <row r="17" customFormat="false" ht="15.95" hidden="false" customHeight="true" outlineLevel="0" collapsed="false">
      <c r="A17" s="45"/>
      <c r="B17" s="48"/>
      <c r="C17" s="48"/>
      <c r="D17" s="48"/>
      <c r="E17" s="49"/>
    </row>
    <row r="18" customFormat="false" ht="15.95" hidden="false" customHeight="true" outlineLevel="0" collapsed="false">
      <c r="A18" s="45"/>
      <c r="B18" s="48"/>
      <c r="C18" s="48"/>
      <c r="D18" s="48"/>
      <c r="E18" s="49"/>
    </row>
    <row r="19" customFormat="false" ht="15.95" hidden="false" customHeight="true" outlineLevel="0" collapsed="false">
      <c r="A19" s="45"/>
      <c r="B19" s="48"/>
      <c r="C19" s="48"/>
      <c r="D19" s="48"/>
      <c r="E19" s="49"/>
    </row>
    <row r="20" customFormat="false" ht="15.95" hidden="false" customHeight="true" outlineLevel="0" collapsed="false">
      <c r="A20" s="45"/>
      <c r="B20" s="48"/>
      <c r="C20" s="48"/>
      <c r="D20" s="48"/>
      <c r="E20" s="49"/>
    </row>
    <row r="21" customFormat="false" ht="15.95" hidden="false" customHeight="true" outlineLevel="0" collapsed="false">
      <c r="A21" s="45"/>
      <c r="B21" s="48"/>
      <c r="C21" s="48"/>
      <c r="D21" s="48"/>
      <c r="E21" s="49"/>
    </row>
    <row r="22" customFormat="false" ht="15.95" hidden="false" customHeight="true" outlineLevel="0" collapsed="false">
      <c r="A22" s="45"/>
      <c r="B22" s="48"/>
      <c r="C22" s="48"/>
      <c r="D22" s="48"/>
      <c r="E22" s="49"/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1402</v>
      </c>
      <c r="C39" s="54" t="n">
        <f aca="false">SUM(C41-C40)</f>
        <v>1415</v>
      </c>
      <c r="D39" s="54" t="n">
        <f aca="false">SUM(D41-D40)</f>
        <v>1588</v>
      </c>
      <c r="E39" s="55" t="n">
        <f aca="false">SUM(E41-E40)</f>
        <v>3003</v>
      </c>
    </row>
    <row r="40" customFormat="false" ht="15.95" hidden="false" customHeight="true" outlineLevel="0" collapsed="false">
      <c r="A40" s="45" t="s">
        <v>47</v>
      </c>
      <c r="B40" s="56" t="n">
        <v>6</v>
      </c>
      <c r="C40" s="56" t="n">
        <v>8</v>
      </c>
      <c r="D40" s="56" t="n">
        <v>7</v>
      </c>
      <c r="E40" s="57" t="n">
        <f aca="false">SUM(C40:D40)</f>
        <v>15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1408</v>
      </c>
      <c r="C41" s="59" t="n">
        <f aca="false">SUM(C4:C38)</f>
        <v>1423</v>
      </c>
      <c r="D41" s="59" t="n">
        <f aca="false">SUM(D4:D38)</f>
        <v>1595</v>
      </c>
      <c r="E41" s="60" t="n">
        <f aca="false">SUM(E4:E38)</f>
        <v>3018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令和2年9月1日現在</v>
      </c>
      <c r="D1" s="33"/>
      <c r="E1" s="34" t="s">
        <v>48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5" t="s">
        <v>49</v>
      </c>
      <c r="B4" s="63" t="n">
        <v>98</v>
      </c>
      <c r="C4" s="63" t="n">
        <v>107</v>
      </c>
      <c r="D4" s="63" t="n">
        <v>121</v>
      </c>
      <c r="E4" s="44" t="n">
        <f aca="false">C4+D4</f>
        <v>228</v>
      </c>
    </row>
    <row r="5" customFormat="false" ht="15.95" hidden="false" customHeight="true" outlineLevel="0" collapsed="false">
      <c r="A5" s="45" t="s">
        <v>50</v>
      </c>
      <c r="B5" s="48" t="n">
        <v>31</v>
      </c>
      <c r="C5" s="48" t="n">
        <v>26</v>
      </c>
      <c r="D5" s="48" t="n">
        <v>29</v>
      </c>
      <c r="E5" s="44" t="n">
        <f aca="false">C5+D5</f>
        <v>55</v>
      </c>
    </row>
    <row r="6" customFormat="false" ht="15.95" hidden="false" customHeight="true" outlineLevel="0" collapsed="false">
      <c r="A6" s="45" t="s">
        <v>51</v>
      </c>
      <c r="B6" s="48" t="n">
        <v>24</v>
      </c>
      <c r="C6" s="48" t="n">
        <v>25</v>
      </c>
      <c r="D6" s="48" t="n">
        <v>27</v>
      </c>
      <c r="E6" s="44" t="n">
        <f aca="false">C6+D6</f>
        <v>52</v>
      </c>
    </row>
    <row r="7" customFormat="false" ht="15.95" hidden="false" customHeight="true" outlineLevel="0" collapsed="false">
      <c r="A7" s="45" t="s">
        <v>52</v>
      </c>
      <c r="B7" s="48" t="n">
        <v>41</v>
      </c>
      <c r="C7" s="48" t="n">
        <v>25</v>
      </c>
      <c r="D7" s="48" t="n">
        <v>43</v>
      </c>
      <c r="E7" s="44" t="n">
        <f aca="false">C7+D7</f>
        <v>68</v>
      </c>
    </row>
    <row r="8" customFormat="false" ht="15.95" hidden="false" customHeight="true" outlineLevel="0" collapsed="false">
      <c r="A8" s="45" t="s">
        <v>53</v>
      </c>
      <c r="B8" s="48" t="n">
        <v>33</v>
      </c>
      <c r="C8" s="48" t="n">
        <v>22</v>
      </c>
      <c r="D8" s="48" t="n">
        <v>43</v>
      </c>
      <c r="E8" s="44" t="n">
        <f aca="false">C8+D8</f>
        <v>65</v>
      </c>
    </row>
    <row r="9" customFormat="false" ht="15.95" hidden="false" customHeight="true" outlineLevel="0" collapsed="false">
      <c r="A9" s="45" t="s">
        <v>54</v>
      </c>
      <c r="B9" s="48" t="n">
        <v>29</v>
      </c>
      <c r="C9" s="48" t="n">
        <v>22</v>
      </c>
      <c r="D9" s="48" t="n">
        <v>28</v>
      </c>
      <c r="E9" s="44" t="n">
        <f aca="false">C9+D9</f>
        <v>50</v>
      </c>
    </row>
    <row r="10" customFormat="false" ht="15.95" hidden="false" customHeight="true" outlineLevel="0" collapsed="false">
      <c r="A10" s="45" t="s">
        <v>55</v>
      </c>
      <c r="B10" s="48" t="n">
        <v>182</v>
      </c>
      <c r="C10" s="48" t="n">
        <v>213</v>
      </c>
      <c r="D10" s="48" t="n">
        <v>183</v>
      </c>
      <c r="E10" s="44" t="n">
        <f aca="false">C10+D10</f>
        <v>396</v>
      </c>
    </row>
    <row r="11" customFormat="false" ht="15.95" hidden="false" customHeight="true" outlineLevel="0" collapsed="false">
      <c r="A11" s="45" t="s">
        <v>56</v>
      </c>
      <c r="B11" s="48" t="n">
        <v>32</v>
      </c>
      <c r="C11" s="48" t="n">
        <v>34</v>
      </c>
      <c r="D11" s="48" t="n">
        <v>27</v>
      </c>
      <c r="E11" s="44" t="n">
        <f aca="false">C11+D11</f>
        <v>61</v>
      </c>
    </row>
    <row r="12" customFormat="false" ht="15.95" hidden="false" customHeight="true" outlineLevel="0" collapsed="false">
      <c r="A12" s="45" t="s">
        <v>57</v>
      </c>
      <c r="B12" s="48" t="n">
        <v>235</v>
      </c>
      <c r="C12" s="48" t="n">
        <v>270</v>
      </c>
      <c r="D12" s="48" t="n">
        <v>274</v>
      </c>
      <c r="E12" s="44" t="n">
        <f aca="false">C12+D12</f>
        <v>544</v>
      </c>
    </row>
    <row r="13" customFormat="false" ht="15.95" hidden="false" customHeight="true" outlineLevel="0" collapsed="false">
      <c r="A13" s="45" t="s">
        <v>58</v>
      </c>
      <c r="B13" s="48" t="n">
        <v>44</v>
      </c>
      <c r="C13" s="48" t="n">
        <v>74</v>
      </c>
      <c r="D13" s="48" t="n">
        <v>67</v>
      </c>
      <c r="E13" s="44" t="n">
        <f aca="false">C13+D13</f>
        <v>141</v>
      </c>
    </row>
    <row r="14" customFormat="false" ht="15.95" hidden="false" customHeight="true" outlineLevel="0" collapsed="false">
      <c r="A14" s="45" t="s">
        <v>59</v>
      </c>
      <c r="B14" s="48" t="n">
        <v>32</v>
      </c>
      <c r="C14" s="48" t="n">
        <v>40</v>
      </c>
      <c r="D14" s="48" t="n">
        <v>40</v>
      </c>
      <c r="E14" s="44" t="n">
        <f aca="false">C14+D14</f>
        <v>80</v>
      </c>
    </row>
    <row r="15" customFormat="false" ht="15.95" hidden="false" customHeight="true" outlineLevel="0" collapsed="false">
      <c r="A15" s="45" t="s">
        <v>60</v>
      </c>
      <c r="B15" s="48" t="n">
        <v>126</v>
      </c>
      <c r="C15" s="48" t="n">
        <v>122</v>
      </c>
      <c r="D15" s="48" t="n">
        <v>150</v>
      </c>
      <c r="E15" s="44" t="n">
        <f aca="false">C15+D15</f>
        <v>272</v>
      </c>
    </row>
    <row r="16" customFormat="false" ht="15.95" hidden="false" customHeight="true" outlineLevel="0" collapsed="false">
      <c r="A16" s="45" t="s">
        <v>61</v>
      </c>
      <c r="B16" s="48" t="n">
        <v>327</v>
      </c>
      <c r="C16" s="48" t="n">
        <v>342</v>
      </c>
      <c r="D16" s="48" t="n">
        <v>333</v>
      </c>
      <c r="E16" s="44" t="n">
        <f aca="false">C16+D16</f>
        <v>675</v>
      </c>
    </row>
    <row r="17" customFormat="false" ht="15.95" hidden="false" customHeight="true" outlineLevel="0" collapsed="false">
      <c r="A17" s="45" t="s">
        <v>62</v>
      </c>
      <c r="B17" s="48" t="n">
        <v>82</v>
      </c>
      <c r="C17" s="48" t="n">
        <v>65</v>
      </c>
      <c r="D17" s="48" t="n">
        <v>73</v>
      </c>
      <c r="E17" s="44" t="n">
        <f aca="false">C17+D17</f>
        <v>138</v>
      </c>
    </row>
    <row r="18" customFormat="false" ht="15.95" hidden="false" customHeight="true" outlineLevel="0" collapsed="false">
      <c r="A18" s="45" t="s">
        <v>63</v>
      </c>
      <c r="B18" s="48" t="n">
        <v>85</v>
      </c>
      <c r="C18" s="48" t="n">
        <v>86</v>
      </c>
      <c r="D18" s="48" t="n">
        <v>82</v>
      </c>
      <c r="E18" s="44" t="n">
        <f aca="false">C18+D18</f>
        <v>168</v>
      </c>
    </row>
    <row r="19" customFormat="false" ht="15.95" hidden="false" customHeight="true" outlineLevel="0" collapsed="false">
      <c r="A19" s="45" t="s">
        <v>64</v>
      </c>
      <c r="B19" s="48" t="n">
        <v>104</v>
      </c>
      <c r="C19" s="48" t="n">
        <v>99</v>
      </c>
      <c r="D19" s="48" t="n">
        <v>118</v>
      </c>
      <c r="E19" s="44" t="n">
        <f aca="false">C19+D19</f>
        <v>217</v>
      </c>
    </row>
    <row r="20" customFormat="false" ht="15.95" hidden="false" customHeight="true" outlineLevel="0" collapsed="false">
      <c r="A20" s="45" t="s">
        <v>65</v>
      </c>
      <c r="B20" s="48" t="n">
        <v>48</v>
      </c>
      <c r="C20" s="48" t="n">
        <v>58</v>
      </c>
      <c r="D20" s="48" t="n">
        <v>50</v>
      </c>
      <c r="E20" s="44" t="n">
        <f aca="false">C20+D20</f>
        <v>108</v>
      </c>
    </row>
    <row r="21" customFormat="false" ht="15.95" hidden="false" customHeight="true" outlineLevel="0" collapsed="false">
      <c r="A21" s="45" t="s">
        <v>66</v>
      </c>
      <c r="B21" s="48" t="n">
        <v>51</v>
      </c>
      <c r="C21" s="48" t="n">
        <v>46</v>
      </c>
      <c r="D21" s="48" t="n">
        <v>54</v>
      </c>
      <c r="E21" s="44" t="n">
        <f aca="false">C21+D21</f>
        <v>100</v>
      </c>
    </row>
    <row r="22" customFormat="false" ht="15.95" hidden="false" customHeight="true" outlineLevel="0" collapsed="false">
      <c r="A22" s="45" t="s">
        <v>67</v>
      </c>
      <c r="B22" s="48" t="n">
        <v>164</v>
      </c>
      <c r="C22" s="48" t="n">
        <v>171</v>
      </c>
      <c r="D22" s="48" t="n">
        <v>189</v>
      </c>
      <c r="E22" s="44" t="n">
        <f aca="false">C22+D22</f>
        <v>360</v>
      </c>
    </row>
    <row r="23" customFormat="false" ht="15.95" hidden="false" customHeight="true" outlineLevel="0" collapsed="false">
      <c r="A23" s="45" t="s">
        <v>68</v>
      </c>
      <c r="B23" s="48" t="n">
        <v>204</v>
      </c>
      <c r="C23" s="48" t="n">
        <v>212</v>
      </c>
      <c r="D23" s="48" t="n">
        <v>234</v>
      </c>
      <c r="E23" s="44" t="n">
        <f aca="false">C23+D23</f>
        <v>446</v>
      </c>
    </row>
    <row r="24" customFormat="false" ht="15.95" hidden="false" customHeight="true" outlineLevel="0" collapsed="false">
      <c r="A24" s="45" t="s">
        <v>69</v>
      </c>
      <c r="B24" s="48" t="n">
        <v>103</v>
      </c>
      <c r="C24" s="48" t="n">
        <v>102</v>
      </c>
      <c r="D24" s="48" t="n">
        <v>137</v>
      </c>
      <c r="E24" s="44" t="n">
        <f aca="false">C24+D24</f>
        <v>239</v>
      </c>
    </row>
    <row r="25" customFormat="false" ht="15.95" hidden="false" customHeight="true" outlineLevel="0" collapsed="false">
      <c r="A25" s="45" t="s">
        <v>70</v>
      </c>
      <c r="B25" s="48" t="n">
        <v>37</v>
      </c>
      <c r="C25" s="48" t="n">
        <v>48</v>
      </c>
      <c r="D25" s="48" t="n">
        <v>27</v>
      </c>
      <c r="E25" s="44" t="n">
        <f aca="false">C25+D25</f>
        <v>75</v>
      </c>
    </row>
    <row r="26" customFormat="false" ht="15.95" hidden="false" customHeight="true" outlineLevel="0" collapsed="false">
      <c r="A26" s="47" t="s">
        <v>71</v>
      </c>
      <c r="B26" s="48" t="n">
        <v>20</v>
      </c>
      <c r="C26" s="48" t="n">
        <v>41</v>
      </c>
      <c r="D26" s="48" t="n">
        <v>37</v>
      </c>
      <c r="E26" s="44" t="n">
        <f aca="false">C26+D26</f>
        <v>78</v>
      </c>
    </row>
    <row r="27" customFormat="false" ht="15.95" hidden="false" customHeight="true" outlineLevel="0" collapsed="false">
      <c r="A27" s="47" t="s">
        <v>72</v>
      </c>
      <c r="B27" s="48" t="n">
        <v>458</v>
      </c>
      <c r="C27" s="48" t="n">
        <v>339</v>
      </c>
      <c r="D27" s="48" t="n">
        <v>180</v>
      </c>
      <c r="E27" s="44" t="n">
        <f aca="false">C27+D27</f>
        <v>519</v>
      </c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2539</v>
      </c>
      <c r="C39" s="54" t="n">
        <f aca="false">SUM(C41-C40)</f>
        <v>2545</v>
      </c>
      <c r="D39" s="54" t="n">
        <f aca="false">SUM(D41-D40)</f>
        <v>2527</v>
      </c>
      <c r="E39" s="55" t="n">
        <f aca="false">SUM(E41-E40)</f>
        <v>5072</v>
      </c>
    </row>
    <row r="40" customFormat="false" ht="15.95" hidden="false" customHeight="true" outlineLevel="0" collapsed="false">
      <c r="A40" s="45" t="s">
        <v>47</v>
      </c>
      <c r="B40" s="56" t="n">
        <v>51</v>
      </c>
      <c r="C40" s="56" t="n">
        <v>44</v>
      </c>
      <c r="D40" s="56" t="n">
        <v>19</v>
      </c>
      <c r="E40" s="57" t="n">
        <f aca="false">SUM(C40:D40)</f>
        <v>63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2590</v>
      </c>
      <c r="C41" s="59" t="n">
        <f aca="false">SUM(C4:C38)</f>
        <v>2589</v>
      </c>
      <c r="D41" s="59" t="n">
        <f aca="false">SUM(D4:D38)</f>
        <v>2546</v>
      </c>
      <c r="E41" s="60" t="n">
        <f aca="false">SUM(E4:E38)</f>
        <v>5135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FF00"/>
    <pageSetUpPr fitToPage="false"/>
  </sheetPr>
  <dimension ref="1:4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令和2年9月1日現在</v>
      </c>
      <c r="D1" s="33"/>
      <c r="E1" s="34" t="s">
        <v>73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74</v>
      </c>
      <c r="B4" s="63" t="n">
        <v>165</v>
      </c>
      <c r="C4" s="63" t="n">
        <v>167</v>
      </c>
      <c r="D4" s="63" t="n">
        <v>177</v>
      </c>
      <c r="E4" s="44" t="n">
        <f aca="false">C4+D4</f>
        <v>344</v>
      </c>
    </row>
    <row r="5" customFormat="false" ht="15.95" hidden="false" customHeight="true" outlineLevel="0" collapsed="false">
      <c r="A5" s="45" t="s">
        <v>75</v>
      </c>
      <c r="B5" s="48" t="n">
        <v>172</v>
      </c>
      <c r="C5" s="48" t="n">
        <v>185</v>
      </c>
      <c r="D5" s="48" t="n">
        <v>199</v>
      </c>
      <c r="E5" s="44" t="n">
        <f aca="false">C5+D5</f>
        <v>384</v>
      </c>
    </row>
    <row r="6" customFormat="false" ht="15.95" hidden="false" customHeight="true" outlineLevel="0" collapsed="false">
      <c r="A6" s="45" t="s">
        <v>76</v>
      </c>
      <c r="B6" s="48" t="n">
        <v>120</v>
      </c>
      <c r="C6" s="48" t="n">
        <v>148</v>
      </c>
      <c r="D6" s="48" t="n">
        <v>159</v>
      </c>
      <c r="E6" s="44" t="n">
        <f aca="false">C6+D6</f>
        <v>307</v>
      </c>
    </row>
    <row r="7" customFormat="false" ht="15.95" hidden="false" customHeight="true" outlineLevel="0" collapsed="false">
      <c r="A7" s="45" t="s">
        <v>77</v>
      </c>
      <c r="B7" s="48" t="n">
        <v>75</v>
      </c>
      <c r="C7" s="48" t="n">
        <v>58</v>
      </c>
      <c r="D7" s="48" t="n">
        <v>85</v>
      </c>
      <c r="E7" s="44" t="n">
        <f aca="false">C7+D7</f>
        <v>143</v>
      </c>
    </row>
    <row r="8" customFormat="false" ht="15.95" hidden="false" customHeight="true" outlineLevel="0" collapsed="false">
      <c r="A8" s="45" t="s">
        <v>78</v>
      </c>
      <c r="B8" s="48" t="n">
        <v>82</v>
      </c>
      <c r="C8" s="48" t="n">
        <v>65</v>
      </c>
      <c r="D8" s="48" t="n">
        <v>86</v>
      </c>
      <c r="E8" s="44" t="n">
        <f aca="false">C8+D8</f>
        <v>151</v>
      </c>
    </row>
    <row r="9" customFormat="false" ht="15.95" hidden="false" customHeight="true" outlineLevel="0" collapsed="false">
      <c r="A9" s="45" t="s">
        <v>79</v>
      </c>
      <c r="B9" s="48" t="n">
        <v>48</v>
      </c>
      <c r="C9" s="48" t="n">
        <v>42</v>
      </c>
      <c r="D9" s="48" t="n">
        <v>72</v>
      </c>
      <c r="E9" s="44" t="n">
        <f aca="false">C9+D9</f>
        <v>114</v>
      </c>
    </row>
    <row r="10" customFormat="false" ht="15.95" hidden="false" customHeight="true" outlineLevel="0" collapsed="false">
      <c r="A10" s="45" t="s">
        <v>80</v>
      </c>
      <c r="B10" s="48" t="n">
        <v>227</v>
      </c>
      <c r="C10" s="48" t="n">
        <v>238</v>
      </c>
      <c r="D10" s="48" t="n">
        <v>255</v>
      </c>
      <c r="E10" s="44" t="n">
        <f aca="false">C10+D10</f>
        <v>493</v>
      </c>
    </row>
    <row r="11" customFormat="false" ht="15.95" hidden="false" customHeight="true" outlineLevel="0" collapsed="false">
      <c r="A11" s="45" t="s">
        <v>81</v>
      </c>
      <c r="B11" s="48" t="n">
        <v>273</v>
      </c>
      <c r="C11" s="48" t="n">
        <v>253</v>
      </c>
      <c r="D11" s="48" t="n">
        <v>302</v>
      </c>
      <c r="E11" s="44" t="n">
        <f aca="false">C11+D11</f>
        <v>555</v>
      </c>
    </row>
    <row r="12" customFormat="false" ht="15.95" hidden="false" customHeight="true" outlineLevel="0" collapsed="false">
      <c r="A12" s="45" t="s">
        <v>82</v>
      </c>
      <c r="B12" s="48" t="n">
        <v>200</v>
      </c>
      <c r="C12" s="48" t="n">
        <v>147</v>
      </c>
      <c r="D12" s="48" t="n">
        <v>212</v>
      </c>
      <c r="E12" s="44" t="n">
        <f aca="false">C12+D12</f>
        <v>359</v>
      </c>
    </row>
    <row r="13" customFormat="false" ht="15.95" hidden="false" customHeight="true" outlineLevel="0" collapsed="false">
      <c r="A13" s="45" t="s">
        <v>83</v>
      </c>
      <c r="B13" s="48" t="n">
        <v>20</v>
      </c>
      <c r="C13" s="48" t="n">
        <v>23</v>
      </c>
      <c r="D13" s="48" t="n">
        <v>24</v>
      </c>
      <c r="E13" s="44" t="n">
        <f aca="false">C13+D13</f>
        <v>47</v>
      </c>
    </row>
    <row r="14" customFormat="false" ht="15.95" hidden="false" customHeight="true" outlineLevel="0" collapsed="false">
      <c r="A14" s="45" t="s">
        <v>84</v>
      </c>
      <c r="B14" s="48" t="n">
        <v>173</v>
      </c>
      <c r="C14" s="48" t="n">
        <v>189</v>
      </c>
      <c r="D14" s="48" t="n">
        <v>209</v>
      </c>
      <c r="E14" s="44" t="n">
        <f aca="false">C14+D14</f>
        <v>398</v>
      </c>
    </row>
    <row r="15" customFormat="false" ht="15.95" hidden="false" customHeight="true" outlineLevel="0" collapsed="false">
      <c r="A15" s="45" t="s">
        <v>85</v>
      </c>
      <c r="B15" s="48" t="n">
        <v>73</v>
      </c>
      <c r="C15" s="48" t="n">
        <v>49</v>
      </c>
      <c r="D15" s="48" t="n">
        <v>50</v>
      </c>
      <c r="E15" s="44" t="n">
        <f aca="false">C15+D15</f>
        <v>99</v>
      </c>
    </row>
    <row r="16" customFormat="false" ht="15.95" hidden="false" customHeight="true" outlineLevel="0" collapsed="false">
      <c r="A16" s="45" t="s">
        <v>86</v>
      </c>
      <c r="B16" s="48" t="n">
        <v>103</v>
      </c>
      <c r="C16" s="48" t="n">
        <v>94</v>
      </c>
      <c r="D16" s="48" t="n">
        <v>151</v>
      </c>
      <c r="E16" s="44" t="n">
        <f aca="false">C16+D16</f>
        <v>245</v>
      </c>
    </row>
    <row r="17" customFormat="false" ht="15.95" hidden="false" customHeight="true" outlineLevel="0" collapsed="false">
      <c r="A17" s="45" t="s">
        <v>87</v>
      </c>
      <c r="B17" s="48" t="n">
        <v>245</v>
      </c>
      <c r="C17" s="48" t="n">
        <v>243</v>
      </c>
      <c r="D17" s="48" t="n">
        <v>299</v>
      </c>
      <c r="E17" s="44" t="n">
        <f aca="false">C17+D17</f>
        <v>542</v>
      </c>
    </row>
    <row r="18" customFormat="false" ht="15.95" hidden="false" customHeight="true" outlineLevel="0" collapsed="false">
      <c r="A18" s="45" t="s">
        <v>88</v>
      </c>
      <c r="B18" s="48" t="n">
        <v>208</v>
      </c>
      <c r="C18" s="48" t="n">
        <v>221</v>
      </c>
      <c r="D18" s="48" t="n">
        <v>237</v>
      </c>
      <c r="E18" s="44" t="n">
        <f aca="false">C18+D18</f>
        <v>458</v>
      </c>
    </row>
    <row r="19" customFormat="false" ht="15.95" hidden="false" customHeight="true" outlineLevel="0" collapsed="false">
      <c r="A19" s="45" t="s">
        <v>89</v>
      </c>
      <c r="B19" s="48" t="n">
        <v>127</v>
      </c>
      <c r="C19" s="48" t="n">
        <v>127</v>
      </c>
      <c r="D19" s="48" t="n">
        <v>135</v>
      </c>
      <c r="E19" s="44" t="n">
        <f aca="false">C19+D19</f>
        <v>262</v>
      </c>
    </row>
    <row r="20" customFormat="false" ht="15.95" hidden="false" customHeight="true" outlineLevel="0" collapsed="false">
      <c r="A20" s="45" t="s">
        <v>90</v>
      </c>
      <c r="B20" s="48" t="n">
        <v>176</v>
      </c>
      <c r="C20" s="48" t="n">
        <v>184</v>
      </c>
      <c r="D20" s="48" t="n">
        <v>214</v>
      </c>
      <c r="E20" s="44" t="n">
        <f aca="false">C20+D20</f>
        <v>398</v>
      </c>
    </row>
    <row r="21" customFormat="false" ht="15.95" hidden="false" customHeight="true" outlineLevel="0" collapsed="false">
      <c r="A21" s="45" t="s">
        <v>91</v>
      </c>
      <c r="B21" s="48" t="n">
        <v>50</v>
      </c>
      <c r="C21" s="48" t="n">
        <v>13</v>
      </c>
      <c r="D21" s="48" t="n">
        <v>37</v>
      </c>
      <c r="E21" s="44" t="n">
        <f aca="false">C21+D21</f>
        <v>50</v>
      </c>
    </row>
    <row r="22" customFormat="false" ht="15.95" hidden="false" customHeight="true" outlineLevel="0" collapsed="false">
      <c r="A22" s="45" t="s">
        <v>92</v>
      </c>
      <c r="B22" s="48" t="n">
        <v>68</v>
      </c>
      <c r="C22" s="48" t="n">
        <v>69</v>
      </c>
      <c r="D22" s="48" t="n">
        <v>76</v>
      </c>
      <c r="E22" s="44" t="n">
        <f aca="false">C22+D22</f>
        <v>145</v>
      </c>
    </row>
    <row r="23" customFormat="false" ht="15.95" hidden="false" customHeight="true" outlineLevel="0" collapsed="false">
      <c r="A23" s="45" t="s">
        <v>93</v>
      </c>
      <c r="B23" s="48" t="n">
        <v>64</v>
      </c>
      <c r="C23" s="48" t="n">
        <v>71</v>
      </c>
      <c r="D23" s="48" t="n">
        <v>80</v>
      </c>
      <c r="E23" s="44" t="n">
        <f aca="false">C23+D23</f>
        <v>151</v>
      </c>
    </row>
    <row r="24" customFormat="false" ht="15.95" hidden="false" customHeight="true" outlineLevel="0" collapsed="false">
      <c r="A24" s="45" t="s">
        <v>94</v>
      </c>
      <c r="B24" s="48" t="n">
        <v>102</v>
      </c>
      <c r="C24" s="48" t="n">
        <v>98</v>
      </c>
      <c r="D24" s="48" t="n">
        <v>110</v>
      </c>
      <c r="E24" s="44" t="n">
        <f aca="false">C24+D24</f>
        <v>208</v>
      </c>
    </row>
    <row r="25" customFormat="false" ht="15.95" hidden="false" customHeight="true" outlineLevel="0" collapsed="false">
      <c r="A25" s="45" t="s">
        <v>95</v>
      </c>
      <c r="B25" s="48" t="n">
        <v>24</v>
      </c>
      <c r="C25" s="48" t="n">
        <v>17</v>
      </c>
      <c r="D25" s="48" t="n">
        <v>7</v>
      </c>
      <c r="E25" s="44" t="n">
        <f aca="false">C25+D25</f>
        <v>24</v>
      </c>
    </row>
    <row r="26" customFormat="false" ht="15.95" hidden="false" customHeight="true" outlineLevel="0" collapsed="false">
      <c r="A26" s="45" t="s">
        <v>96</v>
      </c>
      <c r="B26" s="48" t="n">
        <v>129</v>
      </c>
      <c r="C26" s="48" t="n">
        <v>130</v>
      </c>
      <c r="D26" s="48" t="n">
        <v>146</v>
      </c>
      <c r="E26" s="44" t="n">
        <f aca="false">C26+D26</f>
        <v>276</v>
      </c>
    </row>
    <row r="27" customFormat="false" ht="15.95" hidden="false" customHeight="true" outlineLevel="0" collapsed="false">
      <c r="A27" s="45" t="s">
        <v>97</v>
      </c>
      <c r="B27" s="48" t="n">
        <v>33</v>
      </c>
      <c r="C27" s="48" t="n">
        <v>31</v>
      </c>
      <c r="D27" s="48" t="n">
        <v>31</v>
      </c>
      <c r="E27" s="44" t="n">
        <f aca="false">C27+D27</f>
        <v>62</v>
      </c>
    </row>
    <row r="28" customFormat="false" ht="15.95" hidden="false" customHeight="true" outlineLevel="0" collapsed="false">
      <c r="A28" s="45" t="s">
        <v>98</v>
      </c>
      <c r="B28" s="48" t="n">
        <v>122</v>
      </c>
      <c r="C28" s="48" t="n">
        <v>128</v>
      </c>
      <c r="D28" s="48" t="n">
        <v>145</v>
      </c>
      <c r="E28" s="44" t="n">
        <f aca="false">C28+D28</f>
        <v>273</v>
      </c>
    </row>
    <row r="29" customFormat="false" ht="15.95" hidden="false" customHeight="true" outlineLevel="0" collapsed="false">
      <c r="A29" s="45" t="s">
        <v>99</v>
      </c>
      <c r="B29" s="48" t="n">
        <v>72</v>
      </c>
      <c r="C29" s="48" t="n">
        <v>55</v>
      </c>
      <c r="D29" s="48" t="n">
        <v>79</v>
      </c>
      <c r="E29" s="44" t="n">
        <f aca="false">C29+D29</f>
        <v>134</v>
      </c>
    </row>
    <row r="30" customFormat="false" ht="15.95" hidden="false" customHeight="true" outlineLevel="0" collapsed="false">
      <c r="A30" s="45" t="s">
        <v>100</v>
      </c>
      <c r="B30" s="48" t="n">
        <v>38</v>
      </c>
      <c r="C30" s="48" t="n">
        <v>33</v>
      </c>
      <c r="D30" s="48" t="n">
        <v>44</v>
      </c>
      <c r="E30" s="44" t="n">
        <f aca="false">C30+D30</f>
        <v>77</v>
      </c>
    </row>
    <row r="31" customFormat="false" ht="15.95" hidden="false" customHeight="true" outlineLevel="0" collapsed="false">
      <c r="A31" s="45" t="s">
        <v>101</v>
      </c>
      <c r="B31" s="48" t="n">
        <v>21</v>
      </c>
      <c r="C31" s="48" t="n">
        <v>17</v>
      </c>
      <c r="D31" s="48" t="n">
        <v>21</v>
      </c>
      <c r="E31" s="44" t="n">
        <f aca="false">C31+D31</f>
        <v>38</v>
      </c>
    </row>
    <row r="32" customFormat="false" ht="15.95" hidden="false" customHeight="true" outlineLevel="0" collapsed="false">
      <c r="A32" s="45" t="s">
        <v>102</v>
      </c>
      <c r="B32" s="48" t="n">
        <v>35</v>
      </c>
      <c r="C32" s="48" t="n">
        <v>30</v>
      </c>
      <c r="D32" s="48" t="n">
        <v>32</v>
      </c>
      <c r="E32" s="44" t="n">
        <f aca="false">C32+D32</f>
        <v>62</v>
      </c>
    </row>
    <row r="33" customFormat="false" ht="15.95" hidden="false" customHeight="true" outlineLevel="0" collapsed="false">
      <c r="A33" s="45" t="s">
        <v>103</v>
      </c>
      <c r="B33" s="48" t="n">
        <v>68</v>
      </c>
      <c r="C33" s="48" t="n">
        <v>60</v>
      </c>
      <c r="D33" s="48" t="n">
        <v>66</v>
      </c>
      <c r="E33" s="44" t="n">
        <f aca="false">C33+D33</f>
        <v>126</v>
      </c>
    </row>
    <row r="34" customFormat="false" ht="15.95" hidden="false" customHeight="true" outlineLevel="0" collapsed="false">
      <c r="A34" s="45" t="s">
        <v>104</v>
      </c>
      <c r="B34" s="48" t="n">
        <v>95</v>
      </c>
      <c r="C34" s="48" t="n">
        <v>100</v>
      </c>
      <c r="D34" s="48" t="n">
        <v>125</v>
      </c>
      <c r="E34" s="44" t="n">
        <f aca="false">C34+D34</f>
        <v>225</v>
      </c>
    </row>
    <row r="35" customFormat="false" ht="15.95" hidden="false" customHeight="true" outlineLevel="0" collapsed="false">
      <c r="A35" s="45" t="s">
        <v>105</v>
      </c>
      <c r="B35" s="48" t="n">
        <v>32</v>
      </c>
      <c r="C35" s="48" t="n">
        <v>24</v>
      </c>
      <c r="D35" s="48" t="n">
        <v>31</v>
      </c>
      <c r="E35" s="44" t="n">
        <f aca="false">C35+D35</f>
        <v>55</v>
      </c>
    </row>
    <row r="36" customFormat="false" ht="15.95" hidden="false" customHeight="true" outlineLevel="0" collapsed="false">
      <c r="A36" s="45" t="s">
        <v>106</v>
      </c>
      <c r="B36" s="48" t="n">
        <v>153</v>
      </c>
      <c r="C36" s="48" t="n">
        <v>179</v>
      </c>
      <c r="D36" s="48" t="n">
        <v>173</v>
      </c>
      <c r="E36" s="44" t="n">
        <f aca="false">C36+D36</f>
        <v>352</v>
      </c>
    </row>
    <row r="37" customFormat="false" ht="15.95" hidden="false" customHeight="true" outlineLevel="0" collapsed="false">
      <c r="A37" s="45" t="s">
        <v>107</v>
      </c>
      <c r="B37" s="48" t="n">
        <v>54</v>
      </c>
      <c r="C37" s="48" t="n">
        <v>51</v>
      </c>
      <c r="D37" s="48" t="n">
        <v>60</v>
      </c>
      <c r="E37" s="44" t="n">
        <f aca="false">C37+D37</f>
        <v>111</v>
      </c>
    </row>
    <row r="38" customFormat="false" ht="15.95" hidden="false" customHeight="true" outlineLevel="0" collapsed="false">
      <c r="A38" s="45" t="s">
        <v>108</v>
      </c>
      <c r="B38" s="48" t="n">
        <v>53</v>
      </c>
      <c r="C38" s="48" t="n">
        <v>88</v>
      </c>
      <c r="D38" s="48" t="n">
        <v>92</v>
      </c>
      <c r="E38" s="44" t="n">
        <f aca="false">C38+D38</f>
        <v>180</v>
      </c>
    </row>
    <row r="39" customFormat="false" ht="15.95" hidden="false" customHeight="true" outlineLevel="0" collapsed="false">
      <c r="A39" s="47" t="s">
        <v>109</v>
      </c>
      <c r="B39" s="48" t="n">
        <v>322</v>
      </c>
      <c r="C39" s="48" t="n">
        <v>258</v>
      </c>
      <c r="D39" s="48" t="n">
        <v>165</v>
      </c>
      <c r="E39" s="44" t="n">
        <f aca="false">C39+D39</f>
        <v>423</v>
      </c>
    </row>
    <row r="40" customFormat="false" ht="15.95" hidden="false" customHeight="true" outlineLevel="0" collapsed="false">
      <c r="A40" s="50"/>
      <c r="B40" s="51"/>
      <c r="C40" s="51"/>
      <c r="D40" s="51"/>
      <c r="E40" s="52"/>
    </row>
    <row r="41" customFormat="false" ht="15.95" hidden="false" customHeight="true" outlineLevel="0" collapsed="false">
      <c r="A41" s="53" t="s">
        <v>46</v>
      </c>
      <c r="B41" s="54" t="n">
        <f aca="false">SUM(B43-B42)</f>
        <v>3955</v>
      </c>
      <c r="C41" s="54" t="n">
        <f aca="false">SUM(C43-C42)</f>
        <v>3821</v>
      </c>
      <c r="D41" s="54" t="n">
        <f aca="false">SUM(D43-D42)</f>
        <v>4341</v>
      </c>
      <c r="E41" s="55" t="n">
        <f aca="false">SUM(E43-E42)</f>
        <v>8162</v>
      </c>
    </row>
    <row r="42" customFormat="false" ht="15.95" hidden="false" customHeight="true" outlineLevel="0" collapsed="false">
      <c r="A42" s="45" t="s">
        <v>47</v>
      </c>
      <c r="B42" s="56" t="n">
        <v>67</v>
      </c>
      <c r="C42" s="56" t="n">
        <v>64</v>
      </c>
      <c r="D42" s="56" t="n">
        <v>45</v>
      </c>
      <c r="E42" s="57" t="n">
        <f aca="false">SUM(C42:D42)</f>
        <v>109</v>
      </c>
    </row>
    <row r="43" customFormat="false" ht="15.95" hidden="false" customHeight="true" outlineLevel="0" collapsed="false">
      <c r="A43" s="58" t="s">
        <v>14</v>
      </c>
      <c r="B43" s="59" t="n">
        <f aca="false">SUM(B4:B40)</f>
        <v>4022</v>
      </c>
      <c r="C43" s="59" t="n">
        <f aca="false">SUM(C4:C40)</f>
        <v>3885</v>
      </c>
      <c r="D43" s="59" t="n">
        <f aca="false">SUM(D4:D40)</f>
        <v>4386</v>
      </c>
      <c r="E43" s="60" t="n">
        <f aca="false">SUM(E4:E40)</f>
        <v>8271</v>
      </c>
    </row>
    <row r="44" customFormat="false" ht="15.95" hidden="false" customHeight="true" outlineLevel="0" collapsed="false">
      <c r="A44" s="61"/>
      <c r="B44" s="62"/>
      <c r="C44" s="62"/>
      <c r="D44" s="62"/>
      <c r="E44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00FF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令和2年9月1日現在</v>
      </c>
      <c r="D1" s="33"/>
      <c r="E1" s="34" t="s">
        <v>110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111</v>
      </c>
      <c r="B4" s="63" t="n">
        <v>160</v>
      </c>
      <c r="C4" s="63" t="n">
        <v>160</v>
      </c>
      <c r="D4" s="63" t="n">
        <v>194</v>
      </c>
      <c r="E4" s="44" t="n">
        <f aca="false">C4+D4</f>
        <v>354</v>
      </c>
    </row>
    <row r="5" customFormat="false" ht="15.95" hidden="false" customHeight="true" outlineLevel="0" collapsed="false">
      <c r="A5" s="45" t="s">
        <v>112</v>
      </c>
      <c r="B5" s="48" t="n">
        <v>89</v>
      </c>
      <c r="C5" s="48" t="n">
        <v>70</v>
      </c>
      <c r="D5" s="48" t="n">
        <v>81</v>
      </c>
      <c r="E5" s="44" t="n">
        <f aca="false">C5+D5</f>
        <v>151</v>
      </c>
    </row>
    <row r="6" customFormat="false" ht="15.95" hidden="false" customHeight="true" outlineLevel="0" collapsed="false">
      <c r="A6" s="45" t="s">
        <v>113</v>
      </c>
      <c r="B6" s="48" t="n">
        <v>234</v>
      </c>
      <c r="C6" s="48" t="n">
        <v>221</v>
      </c>
      <c r="D6" s="48" t="n">
        <v>253</v>
      </c>
      <c r="E6" s="44" t="n">
        <f aca="false">C6+D6</f>
        <v>474</v>
      </c>
    </row>
    <row r="7" customFormat="false" ht="15.95" hidden="false" customHeight="true" outlineLevel="0" collapsed="false">
      <c r="A7" s="45" t="s">
        <v>114</v>
      </c>
      <c r="B7" s="48" t="n">
        <v>70</v>
      </c>
      <c r="C7" s="48" t="n">
        <v>61</v>
      </c>
      <c r="D7" s="48" t="n">
        <v>83</v>
      </c>
      <c r="E7" s="44" t="n">
        <f aca="false">C7+D7</f>
        <v>144</v>
      </c>
    </row>
    <row r="8" customFormat="false" ht="15.95" hidden="false" customHeight="true" outlineLevel="0" collapsed="false">
      <c r="A8" s="45" t="s">
        <v>115</v>
      </c>
      <c r="B8" s="48" t="n">
        <v>65</v>
      </c>
      <c r="C8" s="48" t="n">
        <v>63</v>
      </c>
      <c r="D8" s="48" t="n">
        <v>83</v>
      </c>
      <c r="E8" s="44" t="n">
        <f aca="false">C8+D8</f>
        <v>146</v>
      </c>
    </row>
    <row r="9" customFormat="false" ht="15.95" hidden="false" customHeight="true" outlineLevel="0" collapsed="false">
      <c r="A9" s="45" t="s">
        <v>116</v>
      </c>
      <c r="B9" s="48" t="n">
        <v>10</v>
      </c>
      <c r="C9" s="48" t="n">
        <v>4</v>
      </c>
      <c r="D9" s="48" t="n">
        <v>7</v>
      </c>
      <c r="E9" s="44" t="n">
        <f aca="false">C9+D9</f>
        <v>11</v>
      </c>
    </row>
    <row r="10" customFormat="false" ht="15.95" hidden="false" customHeight="true" outlineLevel="0" collapsed="false">
      <c r="A10" s="45" t="s">
        <v>117</v>
      </c>
      <c r="B10" s="48" t="n">
        <v>64</v>
      </c>
      <c r="C10" s="48" t="n">
        <v>10</v>
      </c>
      <c r="D10" s="48" t="n">
        <v>54</v>
      </c>
      <c r="E10" s="44" t="n">
        <f aca="false">C10+D10</f>
        <v>64</v>
      </c>
    </row>
    <row r="11" customFormat="false" ht="15.95" hidden="false" customHeight="true" outlineLevel="0" collapsed="false">
      <c r="A11" s="45" t="s">
        <v>118</v>
      </c>
      <c r="B11" s="48" t="n">
        <v>160</v>
      </c>
      <c r="C11" s="48" t="n">
        <v>159</v>
      </c>
      <c r="D11" s="48" t="n">
        <v>193</v>
      </c>
      <c r="E11" s="44" t="n">
        <f aca="false">C11+D11</f>
        <v>352</v>
      </c>
    </row>
    <row r="12" customFormat="false" ht="15.95" hidden="false" customHeight="true" outlineLevel="0" collapsed="false">
      <c r="A12" s="45" t="s">
        <v>119</v>
      </c>
      <c r="B12" s="48" t="n">
        <v>48</v>
      </c>
      <c r="C12" s="48" t="n">
        <v>57</v>
      </c>
      <c r="D12" s="48" t="n">
        <v>55</v>
      </c>
      <c r="E12" s="44" t="n">
        <f aca="false">C12+D12</f>
        <v>112</v>
      </c>
    </row>
    <row r="13" customFormat="false" ht="15.95" hidden="false" customHeight="true" outlineLevel="0" collapsed="false">
      <c r="A13" s="45" t="s">
        <v>120</v>
      </c>
      <c r="B13" s="48" t="n">
        <v>257</v>
      </c>
      <c r="C13" s="48" t="n">
        <v>225</v>
      </c>
      <c r="D13" s="48" t="n">
        <v>261</v>
      </c>
      <c r="E13" s="44" t="n">
        <f aca="false">C13+D13</f>
        <v>486</v>
      </c>
    </row>
    <row r="14" customFormat="false" ht="15.95" hidden="false" customHeight="true" outlineLevel="0" collapsed="false">
      <c r="A14" s="45" t="s">
        <v>121</v>
      </c>
      <c r="B14" s="48" t="n">
        <v>50</v>
      </c>
      <c r="C14" s="48" t="n">
        <v>74</v>
      </c>
      <c r="D14" s="48" t="n">
        <v>72</v>
      </c>
      <c r="E14" s="44" t="n">
        <f aca="false">C14+D14</f>
        <v>146</v>
      </c>
    </row>
    <row r="15" customFormat="false" ht="15.95" hidden="false" customHeight="true" outlineLevel="0" collapsed="false">
      <c r="A15" s="45" t="s">
        <v>122</v>
      </c>
      <c r="B15" s="48" t="n">
        <v>316</v>
      </c>
      <c r="C15" s="48" t="n">
        <v>368</v>
      </c>
      <c r="D15" s="48" t="n">
        <v>368</v>
      </c>
      <c r="E15" s="44" t="n">
        <f aca="false">C15+D15</f>
        <v>736</v>
      </c>
    </row>
    <row r="16" customFormat="false" ht="15.95" hidden="false" customHeight="true" outlineLevel="0" collapsed="false">
      <c r="A16" s="45" t="s">
        <v>123</v>
      </c>
      <c r="B16" s="48" t="n">
        <v>267</v>
      </c>
      <c r="C16" s="48" t="n">
        <v>320</v>
      </c>
      <c r="D16" s="48" t="n">
        <v>313</v>
      </c>
      <c r="E16" s="44" t="n">
        <f aca="false">C16+D16</f>
        <v>633</v>
      </c>
    </row>
    <row r="17" customFormat="false" ht="15.95" hidden="false" customHeight="true" outlineLevel="0" collapsed="false">
      <c r="A17" s="45" t="s">
        <v>124</v>
      </c>
      <c r="B17" s="48" t="n">
        <v>46</v>
      </c>
      <c r="C17" s="48" t="n">
        <v>38</v>
      </c>
      <c r="D17" s="48" t="n">
        <v>36</v>
      </c>
      <c r="E17" s="44" t="n">
        <f aca="false">C17+D17</f>
        <v>74</v>
      </c>
    </row>
    <row r="18" customFormat="false" ht="15.95" hidden="false" customHeight="true" outlineLevel="0" collapsed="false">
      <c r="A18" s="45" t="s">
        <v>125</v>
      </c>
      <c r="B18" s="48" t="n">
        <v>75</v>
      </c>
      <c r="C18" s="48" t="n">
        <v>62</v>
      </c>
      <c r="D18" s="48" t="n">
        <v>97</v>
      </c>
      <c r="E18" s="44" t="n">
        <f aca="false">C18+D18</f>
        <v>159</v>
      </c>
    </row>
    <row r="19" customFormat="false" ht="15.95" hidden="false" customHeight="true" outlineLevel="0" collapsed="false">
      <c r="A19" s="47" t="s">
        <v>126</v>
      </c>
      <c r="B19" s="48" t="n">
        <v>43</v>
      </c>
      <c r="C19" s="48" t="n">
        <v>35</v>
      </c>
      <c r="D19" s="48" t="n">
        <v>45</v>
      </c>
      <c r="E19" s="44" t="n">
        <f aca="false">C19+D19</f>
        <v>80</v>
      </c>
    </row>
    <row r="20" customFormat="false" ht="15.95" hidden="false" customHeight="true" outlineLevel="0" collapsed="false">
      <c r="A20" s="45" t="s">
        <v>127</v>
      </c>
      <c r="B20" s="48" t="n">
        <v>53</v>
      </c>
      <c r="C20" s="48" t="n">
        <v>48</v>
      </c>
      <c r="D20" s="48" t="n">
        <v>66</v>
      </c>
      <c r="E20" s="44" t="n">
        <f aca="false">C20+D20</f>
        <v>114</v>
      </c>
    </row>
    <row r="21" customFormat="false" ht="15.95" hidden="false" customHeight="true" outlineLevel="0" collapsed="false">
      <c r="A21" s="45" t="s">
        <v>128</v>
      </c>
      <c r="B21" s="48" t="n">
        <v>37</v>
      </c>
      <c r="C21" s="48" t="n">
        <v>33</v>
      </c>
      <c r="D21" s="48" t="n">
        <v>40</v>
      </c>
      <c r="E21" s="44" t="n">
        <f aca="false">C21+D21</f>
        <v>73</v>
      </c>
    </row>
    <row r="22" customFormat="false" ht="15.95" hidden="false" customHeight="true" outlineLevel="0" collapsed="false">
      <c r="A22" s="45" t="s">
        <v>129</v>
      </c>
      <c r="B22" s="48" t="n">
        <v>42</v>
      </c>
      <c r="C22" s="48" t="n">
        <v>31</v>
      </c>
      <c r="D22" s="48" t="n">
        <v>38</v>
      </c>
      <c r="E22" s="44" t="n">
        <f aca="false">C22+D22</f>
        <v>69</v>
      </c>
    </row>
    <row r="23" customFormat="false" ht="15.95" hidden="false" customHeight="true" outlineLevel="0" collapsed="false">
      <c r="A23" s="45" t="s">
        <v>130</v>
      </c>
      <c r="B23" s="48" t="n">
        <v>14</v>
      </c>
      <c r="C23" s="48" t="n">
        <v>12</v>
      </c>
      <c r="D23" s="48" t="n">
        <v>15</v>
      </c>
      <c r="E23" s="44" t="n">
        <f aca="false">C23+D23</f>
        <v>27</v>
      </c>
    </row>
    <row r="24" customFormat="false" ht="15.95" hidden="false" customHeight="true" outlineLevel="0" collapsed="false">
      <c r="A24" s="45" t="s">
        <v>131</v>
      </c>
      <c r="B24" s="48" t="n">
        <v>23</v>
      </c>
      <c r="C24" s="48" t="n">
        <v>29</v>
      </c>
      <c r="D24" s="48" t="n">
        <v>22</v>
      </c>
      <c r="E24" s="44" t="n">
        <f aca="false">C24+D24</f>
        <v>51</v>
      </c>
    </row>
    <row r="25" customFormat="false" ht="15.95" hidden="false" customHeight="true" outlineLevel="0" collapsed="false">
      <c r="A25" s="45" t="s">
        <v>132</v>
      </c>
      <c r="B25" s="48" t="n">
        <v>13</v>
      </c>
      <c r="C25" s="48" t="n">
        <v>8</v>
      </c>
      <c r="D25" s="48" t="n">
        <v>17</v>
      </c>
      <c r="E25" s="44" t="n">
        <f aca="false">C25+D25</f>
        <v>25</v>
      </c>
    </row>
    <row r="26" customFormat="false" ht="15.95" hidden="false" customHeight="true" outlineLevel="0" collapsed="false">
      <c r="A26" s="45" t="s">
        <v>133</v>
      </c>
      <c r="B26" s="48" t="n">
        <v>77</v>
      </c>
      <c r="C26" s="48" t="n">
        <v>76</v>
      </c>
      <c r="D26" s="48" t="n">
        <v>77</v>
      </c>
      <c r="E26" s="44" t="n">
        <f aca="false">C26+D26</f>
        <v>153</v>
      </c>
    </row>
    <row r="27" customFormat="false" ht="15.95" hidden="false" customHeight="true" outlineLevel="0" collapsed="false">
      <c r="A27" s="45" t="s">
        <v>134</v>
      </c>
      <c r="B27" s="48" t="n">
        <v>76</v>
      </c>
      <c r="C27" s="48" t="n">
        <v>73</v>
      </c>
      <c r="D27" s="48" t="n">
        <v>84</v>
      </c>
      <c r="E27" s="44" t="n">
        <f aca="false">C27+D27</f>
        <v>157</v>
      </c>
    </row>
    <row r="28" customFormat="false" ht="15.95" hidden="false" customHeight="true" outlineLevel="0" collapsed="false">
      <c r="A28" s="45" t="s">
        <v>135</v>
      </c>
      <c r="B28" s="48" t="n">
        <v>5</v>
      </c>
      <c r="C28" s="48" t="n">
        <v>3</v>
      </c>
      <c r="D28" s="48" t="n">
        <v>6</v>
      </c>
      <c r="E28" s="44" t="n">
        <f aca="false">C28+D28</f>
        <v>9</v>
      </c>
    </row>
    <row r="29" customFormat="false" ht="15.95" hidden="false" customHeight="true" outlineLevel="0" collapsed="false">
      <c r="A29" s="45" t="s">
        <v>136</v>
      </c>
      <c r="B29" s="48" t="n">
        <v>4</v>
      </c>
      <c r="C29" s="48" t="n">
        <v>4</v>
      </c>
      <c r="D29" s="48" t="n">
        <v>3</v>
      </c>
      <c r="E29" s="44" t="n">
        <f aca="false">C29+D29</f>
        <v>7</v>
      </c>
    </row>
    <row r="30" customFormat="false" ht="15.95" hidden="false" customHeight="true" outlineLevel="0" collapsed="false">
      <c r="A30" s="45" t="s">
        <v>137</v>
      </c>
      <c r="B30" s="48" t="n">
        <v>18</v>
      </c>
      <c r="C30" s="48" t="n">
        <v>18</v>
      </c>
      <c r="D30" s="48" t="n">
        <v>16</v>
      </c>
      <c r="E30" s="44" t="n">
        <f aca="false">C30+D30</f>
        <v>34</v>
      </c>
    </row>
    <row r="31" customFormat="false" ht="15.95" hidden="false" customHeight="true" outlineLevel="0" collapsed="false">
      <c r="A31" s="45" t="s">
        <v>138</v>
      </c>
      <c r="B31" s="48" t="n">
        <v>1</v>
      </c>
      <c r="C31" s="48" t="n">
        <v>1</v>
      </c>
      <c r="D31" s="48" t="n">
        <v>0</v>
      </c>
      <c r="E31" s="44" t="n">
        <f aca="false">C31+D31</f>
        <v>1</v>
      </c>
    </row>
    <row r="32" customFormat="false" ht="15.95" hidden="false" customHeight="true" outlineLevel="0" collapsed="false">
      <c r="A32" s="45" t="s">
        <v>139</v>
      </c>
      <c r="B32" s="48" t="n">
        <v>16</v>
      </c>
      <c r="C32" s="48" t="n">
        <v>16</v>
      </c>
      <c r="D32" s="48" t="n">
        <v>17</v>
      </c>
      <c r="E32" s="44" t="n">
        <f aca="false">C32+D32</f>
        <v>33</v>
      </c>
    </row>
    <row r="33" customFormat="false" ht="15.95" hidden="false" customHeight="true" outlineLevel="0" collapsed="false">
      <c r="A33" s="45" t="s">
        <v>140</v>
      </c>
      <c r="B33" s="48" t="n">
        <v>126</v>
      </c>
      <c r="C33" s="48" t="n">
        <v>116</v>
      </c>
      <c r="D33" s="48" t="n">
        <v>131</v>
      </c>
      <c r="E33" s="44" t="n">
        <f aca="false">C33+D33</f>
        <v>247</v>
      </c>
    </row>
    <row r="34" customFormat="false" ht="15.95" hidden="false" customHeight="true" outlineLevel="0" collapsed="false">
      <c r="A34" s="45" t="s">
        <v>141</v>
      </c>
      <c r="B34" s="48" t="n">
        <v>101</v>
      </c>
      <c r="C34" s="48" t="n">
        <v>100</v>
      </c>
      <c r="D34" s="48" t="n">
        <v>118</v>
      </c>
      <c r="E34" s="44" t="n">
        <f aca="false">C34+D34</f>
        <v>218</v>
      </c>
    </row>
    <row r="35" customFormat="false" ht="15.95" hidden="false" customHeight="true" outlineLevel="0" collapsed="false">
      <c r="A35" s="45" t="s">
        <v>142</v>
      </c>
      <c r="B35" s="48" t="n">
        <v>87</v>
      </c>
      <c r="C35" s="48" t="n">
        <v>104</v>
      </c>
      <c r="D35" s="48" t="n">
        <v>108</v>
      </c>
      <c r="E35" s="44" t="n">
        <f aca="false">C35+D35</f>
        <v>212</v>
      </c>
    </row>
    <row r="36" customFormat="false" ht="15.95" hidden="false" customHeight="true" outlineLevel="0" collapsed="false">
      <c r="A36" s="64" t="s">
        <v>143</v>
      </c>
      <c r="B36" s="48" t="n">
        <v>266</v>
      </c>
      <c r="C36" s="48" t="n">
        <v>224</v>
      </c>
      <c r="D36" s="48" t="n">
        <v>238</v>
      </c>
      <c r="E36" s="44" t="n">
        <f aca="false">C36+D36</f>
        <v>462</v>
      </c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2872</v>
      </c>
      <c r="C39" s="54" t="n">
        <f aca="false">SUM(C41-C40)</f>
        <v>2798</v>
      </c>
      <c r="D39" s="54" t="n">
        <f aca="false">SUM(D41-D40)</f>
        <v>3160</v>
      </c>
      <c r="E39" s="55" t="n">
        <f aca="false">SUM(E41-E40)</f>
        <v>5958</v>
      </c>
    </row>
    <row r="40" customFormat="false" ht="15.95" hidden="false" customHeight="true" outlineLevel="0" collapsed="false">
      <c r="A40" s="45" t="s">
        <v>47</v>
      </c>
      <c r="B40" s="56" t="n">
        <v>41</v>
      </c>
      <c r="C40" s="56" t="n">
        <v>25</v>
      </c>
      <c r="D40" s="56" t="n">
        <v>31</v>
      </c>
      <c r="E40" s="57" t="n">
        <f aca="false">SUM(C40:D40)</f>
        <v>56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2913</v>
      </c>
      <c r="C41" s="59" t="n">
        <f aca="false">SUM(C4:C38)</f>
        <v>2823</v>
      </c>
      <c r="D41" s="59" t="n">
        <f aca="false">SUM(D4:D38)</f>
        <v>3191</v>
      </c>
      <c r="E41" s="60" t="n">
        <f aca="false">SUM(E4:E38)</f>
        <v>6014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FFFF0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令和2年9月1日現在</v>
      </c>
      <c r="D1" s="33"/>
      <c r="E1" s="34" t="s">
        <v>144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145</v>
      </c>
      <c r="B4" s="63" t="n">
        <v>156</v>
      </c>
      <c r="C4" s="63" t="n">
        <v>135</v>
      </c>
      <c r="D4" s="63" t="n">
        <v>179</v>
      </c>
      <c r="E4" s="44" t="n">
        <f aca="false">C4+D4</f>
        <v>314</v>
      </c>
    </row>
    <row r="5" customFormat="false" ht="15.95" hidden="false" customHeight="true" outlineLevel="0" collapsed="false">
      <c r="A5" s="45" t="s">
        <v>146</v>
      </c>
      <c r="B5" s="48" t="n">
        <v>293</v>
      </c>
      <c r="C5" s="48" t="n">
        <v>325</v>
      </c>
      <c r="D5" s="48" t="n">
        <v>364</v>
      </c>
      <c r="E5" s="44" t="n">
        <f aca="false">C5+D5</f>
        <v>689</v>
      </c>
    </row>
    <row r="6" customFormat="false" ht="15.95" hidden="false" customHeight="true" outlineLevel="0" collapsed="false">
      <c r="A6" s="45" t="s">
        <v>147</v>
      </c>
      <c r="B6" s="48" t="n">
        <v>104</v>
      </c>
      <c r="C6" s="48" t="n">
        <v>113</v>
      </c>
      <c r="D6" s="48" t="n">
        <v>115</v>
      </c>
      <c r="E6" s="44" t="n">
        <f aca="false">C6+D6</f>
        <v>228</v>
      </c>
    </row>
    <row r="7" customFormat="false" ht="15.95" hidden="false" customHeight="true" outlineLevel="0" collapsed="false">
      <c r="A7" s="45" t="s">
        <v>148</v>
      </c>
      <c r="B7" s="48" t="n">
        <v>161</v>
      </c>
      <c r="C7" s="48" t="n">
        <v>200</v>
      </c>
      <c r="D7" s="48" t="n">
        <v>203</v>
      </c>
      <c r="E7" s="44" t="n">
        <f aca="false">C7+D7</f>
        <v>403</v>
      </c>
    </row>
    <row r="8" customFormat="false" ht="15.95" hidden="false" customHeight="true" outlineLevel="0" collapsed="false">
      <c r="A8" s="45" t="s">
        <v>149</v>
      </c>
      <c r="B8" s="48" t="n">
        <v>25</v>
      </c>
      <c r="C8" s="48" t="n">
        <v>23</v>
      </c>
      <c r="D8" s="48" t="n">
        <v>34</v>
      </c>
      <c r="E8" s="44" t="n">
        <f aca="false">C8+D8</f>
        <v>57</v>
      </c>
    </row>
    <row r="9" customFormat="false" ht="15.95" hidden="false" customHeight="true" outlineLevel="0" collapsed="false">
      <c r="A9" s="45" t="s">
        <v>150</v>
      </c>
      <c r="B9" s="48" t="n">
        <v>84</v>
      </c>
      <c r="C9" s="48" t="n">
        <v>86</v>
      </c>
      <c r="D9" s="48" t="n">
        <v>104</v>
      </c>
      <c r="E9" s="44" t="n">
        <f aca="false">C9+D9</f>
        <v>190</v>
      </c>
    </row>
    <row r="10" customFormat="false" ht="15.95" hidden="false" customHeight="true" outlineLevel="0" collapsed="false">
      <c r="A10" s="45" t="s">
        <v>151</v>
      </c>
      <c r="B10" s="48" t="n">
        <v>121</v>
      </c>
      <c r="C10" s="48" t="n">
        <v>110</v>
      </c>
      <c r="D10" s="48" t="n">
        <v>150</v>
      </c>
      <c r="E10" s="44" t="n">
        <f aca="false">C10+D10</f>
        <v>260</v>
      </c>
    </row>
    <row r="11" customFormat="false" ht="15.95" hidden="false" customHeight="true" outlineLevel="0" collapsed="false">
      <c r="A11" s="45" t="s">
        <v>152</v>
      </c>
      <c r="B11" s="48" t="n">
        <v>81</v>
      </c>
      <c r="C11" s="48" t="n">
        <v>71</v>
      </c>
      <c r="D11" s="48" t="n">
        <v>92</v>
      </c>
      <c r="E11" s="44" t="n">
        <f aca="false">C11+D11</f>
        <v>163</v>
      </c>
    </row>
    <row r="12" customFormat="false" ht="15.95" hidden="false" customHeight="true" outlineLevel="0" collapsed="false">
      <c r="A12" s="45" t="s">
        <v>153</v>
      </c>
      <c r="B12" s="48" t="n">
        <v>67</v>
      </c>
      <c r="C12" s="48" t="n">
        <v>73</v>
      </c>
      <c r="D12" s="48" t="n">
        <v>71</v>
      </c>
      <c r="E12" s="44" t="n">
        <f aca="false">C12+D12</f>
        <v>144</v>
      </c>
    </row>
    <row r="13" customFormat="false" ht="15.95" hidden="false" customHeight="true" outlineLevel="0" collapsed="false">
      <c r="A13" s="45" t="s">
        <v>154</v>
      </c>
      <c r="B13" s="48" t="n">
        <v>159</v>
      </c>
      <c r="C13" s="48" t="n">
        <v>143</v>
      </c>
      <c r="D13" s="48" t="n">
        <v>186</v>
      </c>
      <c r="E13" s="44" t="n">
        <f aca="false">C13+D13</f>
        <v>329</v>
      </c>
    </row>
    <row r="14" customFormat="false" ht="15.95" hidden="false" customHeight="true" outlineLevel="0" collapsed="false">
      <c r="A14" s="45" t="s">
        <v>155</v>
      </c>
      <c r="B14" s="48" t="n">
        <v>67</v>
      </c>
      <c r="C14" s="48" t="n">
        <v>74</v>
      </c>
      <c r="D14" s="48" t="n">
        <v>71</v>
      </c>
      <c r="E14" s="44" t="n">
        <f aca="false">C14+D14</f>
        <v>145</v>
      </c>
    </row>
    <row r="15" customFormat="false" ht="15.95" hidden="false" customHeight="true" outlineLevel="0" collapsed="false">
      <c r="A15" s="45" t="s">
        <v>156</v>
      </c>
      <c r="B15" s="48" t="n">
        <v>159</v>
      </c>
      <c r="C15" s="48" t="n">
        <v>172</v>
      </c>
      <c r="D15" s="48" t="n">
        <v>197</v>
      </c>
      <c r="E15" s="44" t="n">
        <f aca="false">C15+D15</f>
        <v>369</v>
      </c>
    </row>
    <row r="16" customFormat="false" ht="15.95" hidden="false" customHeight="true" outlineLevel="0" collapsed="false">
      <c r="A16" s="45" t="s">
        <v>157</v>
      </c>
      <c r="B16" s="48" t="n">
        <v>115</v>
      </c>
      <c r="C16" s="48" t="n">
        <v>96</v>
      </c>
      <c r="D16" s="48" t="n">
        <v>111</v>
      </c>
      <c r="E16" s="44" t="n">
        <f aca="false">C16+D16</f>
        <v>207</v>
      </c>
    </row>
    <row r="17" customFormat="false" ht="15.95" hidden="false" customHeight="true" outlineLevel="0" collapsed="false">
      <c r="A17" s="45" t="s">
        <v>158</v>
      </c>
      <c r="B17" s="48" t="n">
        <v>121</v>
      </c>
      <c r="C17" s="48" t="n">
        <v>127</v>
      </c>
      <c r="D17" s="48" t="n">
        <v>144</v>
      </c>
      <c r="E17" s="44" t="n">
        <f aca="false">C17+D17</f>
        <v>271</v>
      </c>
    </row>
    <row r="18" customFormat="false" ht="15.95" hidden="false" customHeight="true" outlineLevel="0" collapsed="false">
      <c r="A18" s="45" t="s">
        <v>159</v>
      </c>
      <c r="B18" s="48" t="n">
        <v>84</v>
      </c>
      <c r="C18" s="48" t="n">
        <v>137</v>
      </c>
      <c r="D18" s="48" t="n">
        <v>142</v>
      </c>
      <c r="E18" s="44" t="n">
        <f aca="false">C18+D18</f>
        <v>279</v>
      </c>
    </row>
    <row r="19" customFormat="false" ht="15.95" hidden="false" customHeight="true" outlineLevel="0" collapsed="false">
      <c r="A19" s="47" t="s">
        <v>160</v>
      </c>
      <c r="B19" s="48" t="n">
        <v>200</v>
      </c>
      <c r="C19" s="48" t="n">
        <v>125</v>
      </c>
      <c r="D19" s="48" t="n">
        <v>131</v>
      </c>
      <c r="E19" s="44" t="n">
        <f aca="false">C19+D19</f>
        <v>256</v>
      </c>
    </row>
    <row r="20" customFormat="false" ht="15.95" hidden="false" customHeight="true" outlineLevel="0" collapsed="false">
      <c r="A20" s="45"/>
      <c r="B20" s="48"/>
      <c r="C20" s="48"/>
      <c r="D20" s="48"/>
      <c r="E20" s="49"/>
    </row>
    <row r="21" customFormat="false" ht="15.95" hidden="false" customHeight="true" outlineLevel="0" collapsed="false">
      <c r="A21" s="45"/>
      <c r="B21" s="48"/>
      <c r="C21" s="48"/>
      <c r="D21" s="48"/>
      <c r="E21" s="49"/>
    </row>
    <row r="22" customFormat="false" ht="15.95" hidden="false" customHeight="true" outlineLevel="0" collapsed="false">
      <c r="A22" s="45"/>
      <c r="B22" s="48"/>
      <c r="C22" s="48"/>
      <c r="D22" s="48"/>
      <c r="E22" s="49"/>
    </row>
    <row r="23" customFormat="false" ht="15.95" hidden="false" customHeight="true" outlineLevel="0" collapsed="false">
      <c r="A23" s="45"/>
      <c r="B23" s="48"/>
      <c r="C23" s="48"/>
      <c r="D23" s="48"/>
      <c r="E23" s="49"/>
    </row>
    <row r="24" customFormat="false" ht="15.95" hidden="false" customHeight="true" outlineLevel="0" collapsed="false">
      <c r="A24" s="45"/>
      <c r="B24" s="48"/>
      <c r="C24" s="48"/>
      <c r="D24" s="48"/>
      <c r="E24" s="49"/>
    </row>
    <row r="25" customFormat="false" ht="15.95" hidden="false" customHeight="true" outlineLevel="0" collapsed="false">
      <c r="A25" s="45"/>
      <c r="B25" s="48"/>
      <c r="C25" s="48"/>
      <c r="D25" s="48"/>
      <c r="E25" s="49"/>
    </row>
    <row r="26" customFormat="false" ht="15.95" hidden="false" customHeight="true" outlineLevel="0" collapsed="false">
      <c r="A26" s="45"/>
      <c r="B26" s="48"/>
      <c r="C26" s="48"/>
      <c r="D26" s="48"/>
      <c r="E26" s="49"/>
    </row>
    <row r="27" customFormat="false" ht="15.95" hidden="false" customHeight="true" outlineLevel="0" collapsed="false">
      <c r="A27" s="45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1909</v>
      </c>
      <c r="C39" s="54" t="n">
        <f aca="false">SUM(C41-C40)</f>
        <v>1974</v>
      </c>
      <c r="D39" s="54" t="n">
        <f aca="false">SUM(D41-D40)</f>
        <v>2228</v>
      </c>
      <c r="E39" s="55" t="n">
        <f aca="false">SUM(E41-E40)</f>
        <v>4202</v>
      </c>
    </row>
    <row r="40" customFormat="false" ht="15.95" hidden="false" customHeight="true" outlineLevel="0" collapsed="false">
      <c r="A40" s="45" t="s">
        <v>47</v>
      </c>
      <c r="B40" s="56" t="n">
        <v>88</v>
      </c>
      <c r="C40" s="56" t="n">
        <v>36</v>
      </c>
      <c r="D40" s="56" t="n">
        <v>66</v>
      </c>
      <c r="E40" s="57" t="n">
        <f aca="false">SUM(C40:D40)</f>
        <v>102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1997</v>
      </c>
      <c r="C41" s="59" t="n">
        <f aca="false">SUM(C4:C38)</f>
        <v>2010</v>
      </c>
      <c r="D41" s="59" t="n">
        <f aca="false">SUM(D4:D38)</f>
        <v>2294</v>
      </c>
      <c r="E41" s="60" t="n">
        <f aca="false">SUM(E4:E38)</f>
        <v>4304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CC99FF"/>
    <pageSetUpPr fitToPage="false"/>
  </sheetPr>
  <dimension ref="1:4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令和2年9月1日現在</v>
      </c>
      <c r="D1" s="33"/>
      <c r="E1" s="34" t="s">
        <v>161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162</v>
      </c>
      <c r="B4" s="63" t="n">
        <v>163</v>
      </c>
      <c r="C4" s="63" t="n">
        <v>151</v>
      </c>
      <c r="D4" s="63" t="n">
        <v>186</v>
      </c>
      <c r="E4" s="44" t="n">
        <f aca="false">C4+D4</f>
        <v>337</v>
      </c>
    </row>
    <row r="5" customFormat="false" ht="15.95" hidden="false" customHeight="true" outlineLevel="0" collapsed="false">
      <c r="A5" s="45" t="s">
        <v>163</v>
      </c>
      <c r="B5" s="48" t="n">
        <v>43</v>
      </c>
      <c r="C5" s="48" t="n">
        <v>45</v>
      </c>
      <c r="D5" s="48" t="n">
        <v>55</v>
      </c>
      <c r="E5" s="44" t="n">
        <f aca="false">C5+D5</f>
        <v>100</v>
      </c>
    </row>
    <row r="6" customFormat="false" ht="15.95" hidden="false" customHeight="true" outlineLevel="0" collapsed="false">
      <c r="A6" s="45" t="s">
        <v>164</v>
      </c>
      <c r="B6" s="48" t="n">
        <v>12</v>
      </c>
      <c r="C6" s="48" t="n">
        <v>16</v>
      </c>
      <c r="D6" s="48" t="n">
        <v>11</v>
      </c>
      <c r="E6" s="44" t="n">
        <f aca="false">C6+D6</f>
        <v>27</v>
      </c>
    </row>
    <row r="7" customFormat="false" ht="15.95" hidden="false" customHeight="true" outlineLevel="0" collapsed="false">
      <c r="A7" s="45" t="s">
        <v>165</v>
      </c>
      <c r="B7" s="48" t="n">
        <v>117</v>
      </c>
      <c r="C7" s="48" t="n">
        <v>121</v>
      </c>
      <c r="D7" s="48" t="n">
        <v>131</v>
      </c>
      <c r="E7" s="44" t="n">
        <f aca="false">C7+D7</f>
        <v>252</v>
      </c>
    </row>
    <row r="8" customFormat="false" ht="15.95" hidden="false" customHeight="true" outlineLevel="0" collapsed="false">
      <c r="A8" s="45" t="s">
        <v>166</v>
      </c>
      <c r="B8" s="48" t="n">
        <v>100</v>
      </c>
      <c r="C8" s="48" t="n">
        <v>95</v>
      </c>
      <c r="D8" s="48" t="n">
        <v>134</v>
      </c>
      <c r="E8" s="44" t="n">
        <f aca="false">C8+D8</f>
        <v>229</v>
      </c>
    </row>
    <row r="9" customFormat="false" ht="15.95" hidden="false" customHeight="true" outlineLevel="0" collapsed="false">
      <c r="A9" s="45" t="s">
        <v>167</v>
      </c>
      <c r="B9" s="48" t="n">
        <v>80</v>
      </c>
      <c r="C9" s="48" t="n">
        <v>81</v>
      </c>
      <c r="D9" s="48" t="n">
        <v>69</v>
      </c>
      <c r="E9" s="44" t="n">
        <f aca="false">C9+D9</f>
        <v>150</v>
      </c>
    </row>
    <row r="10" customFormat="false" ht="15.95" hidden="false" customHeight="true" outlineLevel="0" collapsed="false">
      <c r="A10" s="47" t="s">
        <v>168</v>
      </c>
      <c r="B10" s="48" t="n">
        <v>43</v>
      </c>
      <c r="C10" s="48" t="n">
        <v>89</v>
      </c>
      <c r="D10" s="48" t="n">
        <v>80</v>
      </c>
      <c r="E10" s="44" t="n">
        <f aca="false">C10+D10</f>
        <v>169</v>
      </c>
    </row>
    <row r="11" customFormat="false" ht="15.95" hidden="false" customHeight="true" outlineLevel="0" collapsed="false">
      <c r="A11" s="47" t="s">
        <v>169</v>
      </c>
      <c r="B11" s="48" t="n">
        <v>225</v>
      </c>
      <c r="C11" s="48" t="n">
        <v>245</v>
      </c>
      <c r="D11" s="48" t="n">
        <v>276</v>
      </c>
      <c r="E11" s="44" t="n">
        <f aca="false">C11+D11</f>
        <v>521</v>
      </c>
    </row>
    <row r="12" customFormat="false" ht="15.95" hidden="false" customHeight="true" outlineLevel="0" collapsed="false">
      <c r="A12" s="45" t="s">
        <v>170</v>
      </c>
      <c r="B12" s="48" t="n">
        <v>162</v>
      </c>
      <c r="C12" s="48" t="n">
        <v>153</v>
      </c>
      <c r="D12" s="48" t="n">
        <v>183</v>
      </c>
      <c r="E12" s="44" t="n">
        <f aca="false">C12+D12</f>
        <v>336</v>
      </c>
    </row>
    <row r="13" customFormat="false" ht="15.95" hidden="false" customHeight="true" outlineLevel="0" collapsed="false">
      <c r="A13" s="45" t="s">
        <v>171</v>
      </c>
      <c r="B13" s="48" t="n">
        <v>52</v>
      </c>
      <c r="C13" s="48" t="n">
        <v>57</v>
      </c>
      <c r="D13" s="48" t="n">
        <v>70</v>
      </c>
      <c r="E13" s="44" t="n">
        <f aca="false">C13+D13</f>
        <v>127</v>
      </c>
    </row>
    <row r="14" customFormat="false" ht="15.95" hidden="false" customHeight="true" outlineLevel="0" collapsed="false">
      <c r="A14" s="45" t="s">
        <v>172</v>
      </c>
      <c r="B14" s="48" t="n">
        <v>24</v>
      </c>
      <c r="C14" s="48" t="n">
        <v>23</v>
      </c>
      <c r="D14" s="48" t="n">
        <v>25</v>
      </c>
      <c r="E14" s="44" t="n">
        <f aca="false">C14+D14</f>
        <v>48</v>
      </c>
    </row>
    <row r="15" customFormat="false" ht="15.95" hidden="false" customHeight="true" outlineLevel="0" collapsed="false">
      <c r="A15" s="45" t="s">
        <v>173</v>
      </c>
      <c r="B15" s="48" t="n">
        <v>40</v>
      </c>
      <c r="C15" s="48" t="n">
        <v>39</v>
      </c>
      <c r="D15" s="48" t="n">
        <v>36</v>
      </c>
      <c r="E15" s="44" t="n">
        <f aca="false">C15+D15</f>
        <v>75</v>
      </c>
    </row>
    <row r="16" customFormat="false" ht="15.95" hidden="false" customHeight="true" outlineLevel="0" collapsed="false">
      <c r="A16" s="45" t="s">
        <v>174</v>
      </c>
      <c r="B16" s="48" t="n">
        <v>327</v>
      </c>
      <c r="C16" s="48" t="n">
        <v>368</v>
      </c>
      <c r="D16" s="48" t="n">
        <v>383</v>
      </c>
      <c r="E16" s="44" t="n">
        <f aca="false">C16+D16</f>
        <v>751</v>
      </c>
    </row>
    <row r="17" customFormat="false" ht="15.95" hidden="false" customHeight="true" outlineLevel="0" collapsed="false">
      <c r="A17" s="45" t="s">
        <v>175</v>
      </c>
      <c r="B17" s="48" t="n">
        <v>20</v>
      </c>
      <c r="C17" s="48" t="n">
        <v>39</v>
      </c>
      <c r="D17" s="48" t="n">
        <v>39</v>
      </c>
      <c r="E17" s="44" t="n">
        <f aca="false">C17+D17</f>
        <v>78</v>
      </c>
    </row>
    <row r="18" customFormat="false" ht="15.95" hidden="false" customHeight="true" outlineLevel="0" collapsed="false">
      <c r="A18" s="45" t="s">
        <v>176</v>
      </c>
      <c r="B18" s="48" t="n">
        <v>196</v>
      </c>
      <c r="C18" s="48" t="n">
        <v>187</v>
      </c>
      <c r="D18" s="48" t="n">
        <v>202</v>
      </c>
      <c r="E18" s="44" t="n">
        <f aca="false">C18+D18</f>
        <v>389</v>
      </c>
    </row>
    <row r="19" customFormat="false" ht="15.95" hidden="false" customHeight="true" outlineLevel="0" collapsed="false">
      <c r="A19" s="45" t="s">
        <v>177</v>
      </c>
      <c r="B19" s="48" t="n">
        <v>335</v>
      </c>
      <c r="C19" s="48" t="n">
        <v>359</v>
      </c>
      <c r="D19" s="48" t="n">
        <v>423</v>
      </c>
      <c r="E19" s="44" t="n">
        <f aca="false">C19+D19</f>
        <v>782</v>
      </c>
    </row>
    <row r="20" customFormat="false" ht="15.95" hidden="false" customHeight="true" outlineLevel="0" collapsed="false">
      <c r="A20" s="45" t="s">
        <v>178</v>
      </c>
      <c r="B20" s="65" t="n">
        <v>198</v>
      </c>
      <c r="C20" s="65" t="n">
        <v>204</v>
      </c>
      <c r="D20" s="65" t="n">
        <v>222</v>
      </c>
      <c r="E20" s="44" t="n">
        <f aca="false">C20+D20</f>
        <v>426</v>
      </c>
    </row>
    <row r="21" customFormat="false" ht="15.95" hidden="false" customHeight="true" outlineLevel="0" collapsed="false">
      <c r="A21" s="66" t="s">
        <v>179</v>
      </c>
      <c r="B21" s="65" t="n">
        <v>263</v>
      </c>
      <c r="C21" s="65" t="n">
        <v>278</v>
      </c>
      <c r="D21" s="65" t="n">
        <v>316</v>
      </c>
      <c r="E21" s="44" t="n">
        <f aca="false">C21+D21</f>
        <v>594</v>
      </c>
    </row>
    <row r="22" customFormat="false" ht="15.95" hidden="false" customHeight="true" outlineLevel="0" collapsed="false">
      <c r="A22" s="66" t="s">
        <v>180</v>
      </c>
      <c r="B22" s="65" t="n">
        <v>8</v>
      </c>
      <c r="C22" s="65" t="n">
        <v>2</v>
      </c>
      <c r="D22" s="65" t="n">
        <v>6</v>
      </c>
      <c r="E22" s="44" t="n">
        <f aca="false">C22+D22</f>
        <v>8</v>
      </c>
    </row>
    <row r="23" customFormat="false" ht="15.95" hidden="false" customHeight="true" outlineLevel="0" collapsed="false">
      <c r="A23" s="66" t="s">
        <v>181</v>
      </c>
      <c r="B23" s="65" t="n">
        <v>98</v>
      </c>
      <c r="C23" s="65" t="n">
        <v>99</v>
      </c>
      <c r="D23" s="65" t="n">
        <v>111</v>
      </c>
      <c r="E23" s="44" t="n">
        <f aca="false">C23+D23</f>
        <v>210</v>
      </c>
    </row>
    <row r="24" customFormat="false" ht="15.95" hidden="false" customHeight="true" outlineLevel="0" collapsed="false">
      <c r="A24" s="66" t="s">
        <v>182</v>
      </c>
      <c r="B24" s="65" t="n">
        <v>97</v>
      </c>
      <c r="C24" s="65" t="n">
        <v>108</v>
      </c>
      <c r="D24" s="65" t="n">
        <v>103</v>
      </c>
      <c r="E24" s="44" t="n">
        <f aca="false">C24+D24</f>
        <v>211</v>
      </c>
    </row>
    <row r="25" customFormat="false" ht="15.95" hidden="false" customHeight="true" outlineLevel="0" collapsed="false">
      <c r="A25" s="66" t="s">
        <v>183</v>
      </c>
      <c r="B25" s="65" t="n">
        <v>345</v>
      </c>
      <c r="C25" s="65" t="n">
        <v>428</v>
      </c>
      <c r="D25" s="65" t="n">
        <v>419</v>
      </c>
      <c r="E25" s="44" t="n">
        <f aca="false">C25+D25</f>
        <v>847</v>
      </c>
    </row>
    <row r="26" customFormat="false" ht="15.95" hidden="false" customHeight="true" outlineLevel="0" collapsed="false">
      <c r="A26" s="66" t="s">
        <v>184</v>
      </c>
      <c r="B26" s="65" t="n">
        <v>82</v>
      </c>
      <c r="C26" s="65" t="n">
        <v>94</v>
      </c>
      <c r="D26" s="65" t="n">
        <v>94</v>
      </c>
      <c r="E26" s="44" t="n">
        <f aca="false">C26+D26</f>
        <v>188</v>
      </c>
    </row>
    <row r="27" customFormat="false" ht="15.95" hidden="false" customHeight="true" outlineLevel="0" collapsed="false">
      <c r="A27" s="66" t="s">
        <v>185</v>
      </c>
      <c r="B27" s="65" t="n">
        <v>74</v>
      </c>
      <c r="C27" s="65" t="n">
        <v>72</v>
      </c>
      <c r="D27" s="65" t="n">
        <v>84</v>
      </c>
      <c r="E27" s="44" t="n">
        <f aca="false">C27+D27</f>
        <v>156</v>
      </c>
    </row>
    <row r="28" customFormat="false" ht="15.95" hidden="false" customHeight="true" outlineLevel="0" collapsed="false">
      <c r="A28" s="66" t="s">
        <v>186</v>
      </c>
      <c r="B28" s="65" t="n">
        <v>33</v>
      </c>
      <c r="C28" s="65" t="n">
        <v>21</v>
      </c>
      <c r="D28" s="65" t="n">
        <v>27</v>
      </c>
      <c r="E28" s="44" t="n">
        <f aca="false">C28+D28</f>
        <v>48</v>
      </c>
    </row>
    <row r="29" customFormat="false" ht="15.95" hidden="false" customHeight="true" outlineLevel="0" collapsed="false">
      <c r="A29" s="66" t="s">
        <v>187</v>
      </c>
      <c r="B29" s="65" t="n">
        <v>184</v>
      </c>
      <c r="C29" s="65" t="n">
        <v>192</v>
      </c>
      <c r="D29" s="65" t="n">
        <v>202</v>
      </c>
      <c r="E29" s="44" t="n">
        <f aca="false">C29+D29</f>
        <v>394</v>
      </c>
    </row>
    <row r="30" customFormat="false" ht="15.95" hidden="false" customHeight="true" outlineLevel="0" collapsed="false">
      <c r="A30" s="66" t="s">
        <v>188</v>
      </c>
      <c r="B30" s="65" t="n">
        <v>294</v>
      </c>
      <c r="C30" s="65" t="n">
        <v>341</v>
      </c>
      <c r="D30" s="65" t="n">
        <v>372</v>
      </c>
      <c r="E30" s="44" t="n">
        <f aca="false">C30+D30</f>
        <v>713</v>
      </c>
    </row>
    <row r="31" customFormat="false" ht="15.95" hidden="false" customHeight="true" outlineLevel="0" collapsed="false">
      <c r="A31" s="66" t="s">
        <v>189</v>
      </c>
      <c r="B31" s="65" t="n">
        <v>137</v>
      </c>
      <c r="C31" s="65" t="n">
        <v>130</v>
      </c>
      <c r="D31" s="65" t="n">
        <v>167</v>
      </c>
      <c r="E31" s="44" t="n">
        <f aca="false">C31+D31</f>
        <v>297</v>
      </c>
    </row>
    <row r="32" customFormat="false" ht="15.95" hidden="false" customHeight="true" outlineLevel="0" collapsed="false">
      <c r="A32" s="66" t="s">
        <v>190</v>
      </c>
      <c r="B32" s="65" t="n">
        <v>51</v>
      </c>
      <c r="C32" s="65" t="n">
        <v>60</v>
      </c>
      <c r="D32" s="65" t="n">
        <v>64</v>
      </c>
      <c r="E32" s="44" t="n">
        <f aca="false">C32+D32</f>
        <v>124</v>
      </c>
    </row>
    <row r="33" customFormat="false" ht="15.95" hidden="false" customHeight="true" outlineLevel="0" collapsed="false">
      <c r="A33" s="66" t="s">
        <v>191</v>
      </c>
      <c r="B33" s="65" t="n">
        <v>311</v>
      </c>
      <c r="C33" s="65" t="n">
        <v>333</v>
      </c>
      <c r="D33" s="65" t="n">
        <v>381</v>
      </c>
      <c r="E33" s="44" t="n">
        <f aca="false">C33+D33</f>
        <v>714</v>
      </c>
    </row>
    <row r="34" customFormat="false" ht="15.95" hidden="false" customHeight="true" outlineLevel="0" collapsed="false">
      <c r="A34" s="66" t="s">
        <v>192</v>
      </c>
      <c r="B34" s="65" t="n">
        <v>285</v>
      </c>
      <c r="C34" s="65" t="n">
        <v>346</v>
      </c>
      <c r="D34" s="65" t="n">
        <v>364</v>
      </c>
      <c r="E34" s="44" t="n">
        <f aca="false">C34+D34</f>
        <v>710</v>
      </c>
    </row>
    <row r="35" customFormat="false" ht="15.95" hidden="false" customHeight="true" outlineLevel="0" collapsed="false">
      <c r="A35" s="66" t="s">
        <v>193</v>
      </c>
      <c r="B35" s="65" t="n">
        <v>32</v>
      </c>
      <c r="C35" s="65" t="n">
        <v>33</v>
      </c>
      <c r="D35" s="65" t="n">
        <v>38</v>
      </c>
      <c r="E35" s="44" t="n">
        <f aca="false">C35+D35</f>
        <v>71</v>
      </c>
    </row>
    <row r="36" customFormat="false" ht="15.95" hidden="false" customHeight="true" outlineLevel="0" collapsed="false">
      <c r="A36" s="66" t="s">
        <v>194</v>
      </c>
      <c r="B36" s="65" t="n">
        <v>171</v>
      </c>
      <c r="C36" s="65" t="n">
        <v>194</v>
      </c>
      <c r="D36" s="65" t="n">
        <v>173</v>
      </c>
      <c r="E36" s="44" t="n">
        <f aca="false">C36+D36</f>
        <v>367</v>
      </c>
    </row>
    <row r="37" customFormat="false" ht="15.95" hidden="false" customHeight="true" outlineLevel="0" collapsed="false">
      <c r="A37" s="66" t="s">
        <v>195</v>
      </c>
      <c r="B37" s="65" t="n">
        <v>71</v>
      </c>
      <c r="C37" s="65" t="n">
        <v>74</v>
      </c>
      <c r="D37" s="65" t="n">
        <v>81</v>
      </c>
      <c r="E37" s="44" t="n">
        <f aca="false">C37+D37</f>
        <v>155</v>
      </c>
    </row>
    <row r="38" customFormat="false" ht="15.95" hidden="false" customHeight="true" outlineLevel="0" collapsed="false">
      <c r="A38" s="67" t="s">
        <v>196</v>
      </c>
      <c r="B38" s="51" t="n">
        <v>449</v>
      </c>
      <c r="C38" s="51" t="n">
        <v>380</v>
      </c>
      <c r="D38" s="51" t="n">
        <v>313</v>
      </c>
      <c r="E38" s="44" t="n">
        <f aca="false">C38+D38</f>
        <v>693</v>
      </c>
    </row>
    <row r="39" customFormat="false" ht="15.95" hidden="false" customHeight="true" outlineLevel="0" collapsed="false">
      <c r="A39" s="50"/>
      <c r="B39" s="51"/>
      <c r="C39" s="51"/>
      <c r="D39" s="51"/>
      <c r="E39" s="52"/>
    </row>
    <row r="40" customFormat="false" ht="15.95" hidden="false" customHeight="true" outlineLevel="0" collapsed="false">
      <c r="A40" s="53" t="s">
        <v>46</v>
      </c>
      <c r="B40" s="54" t="n">
        <f aca="false">SUM(B42-B41)</f>
        <v>5031</v>
      </c>
      <c r="C40" s="54" t="n">
        <f aca="false">SUM(C42-C41)</f>
        <v>5383</v>
      </c>
      <c r="D40" s="54" t="n">
        <f aca="false">SUM(D42-D41)</f>
        <v>5783</v>
      </c>
      <c r="E40" s="55" t="n">
        <f aca="false">SUM(E42-E41)</f>
        <v>11166</v>
      </c>
    </row>
    <row r="41" customFormat="false" ht="15.95" hidden="false" customHeight="true" outlineLevel="0" collapsed="false">
      <c r="A41" s="45" t="s">
        <v>47</v>
      </c>
      <c r="B41" s="56" t="n">
        <v>91</v>
      </c>
      <c r="C41" s="56" t="n">
        <v>74</v>
      </c>
      <c r="D41" s="56" t="n">
        <v>57</v>
      </c>
      <c r="E41" s="57" t="n">
        <f aca="false">SUM(C41:D41)</f>
        <v>131</v>
      </c>
    </row>
    <row r="42" customFormat="false" ht="15.95" hidden="false" customHeight="true" outlineLevel="0" collapsed="false">
      <c r="A42" s="58" t="s">
        <v>14</v>
      </c>
      <c r="B42" s="59" t="n">
        <f aca="false">SUM(B4:B39)</f>
        <v>5122</v>
      </c>
      <c r="C42" s="59" t="n">
        <f aca="false">SUM(C4:C39)</f>
        <v>5457</v>
      </c>
      <c r="D42" s="59" t="n">
        <f aca="false">SUM(D4:D39)</f>
        <v>5840</v>
      </c>
      <c r="E42" s="60" t="n">
        <f aca="false">SUM(E4:E39)</f>
        <v>11297</v>
      </c>
    </row>
    <row r="43" customFormat="false" ht="15.95" hidden="false" customHeight="true" outlineLevel="0" collapsed="false">
      <c r="A43" s="61"/>
      <c r="B43" s="62"/>
      <c r="C43" s="62"/>
      <c r="D43" s="62"/>
      <c r="E43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800080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令和2年9月1日現在</v>
      </c>
      <c r="D1" s="33"/>
      <c r="E1" s="34" t="s">
        <v>197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198</v>
      </c>
      <c r="B4" s="63" t="n">
        <v>104</v>
      </c>
      <c r="C4" s="63" t="n">
        <v>108</v>
      </c>
      <c r="D4" s="63" t="n">
        <v>120</v>
      </c>
      <c r="E4" s="44" t="n">
        <f aca="false">C4+D4</f>
        <v>228</v>
      </c>
    </row>
    <row r="5" customFormat="false" ht="15.95" hidden="false" customHeight="true" outlineLevel="0" collapsed="false">
      <c r="A5" s="45" t="s">
        <v>199</v>
      </c>
      <c r="B5" s="48" t="n">
        <v>192</v>
      </c>
      <c r="C5" s="48" t="n">
        <v>223</v>
      </c>
      <c r="D5" s="48" t="n">
        <v>235</v>
      </c>
      <c r="E5" s="44" t="n">
        <f aca="false">C5+D5</f>
        <v>458</v>
      </c>
    </row>
    <row r="6" customFormat="false" ht="15.95" hidden="false" customHeight="true" outlineLevel="0" collapsed="false">
      <c r="A6" s="45" t="s">
        <v>200</v>
      </c>
      <c r="B6" s="48" t="n">
        <v>97</v>
      </c>
      <c r="C6" s="48" t="n">
        <v>103</v>
      </c>
      <c r="D6" s="48" t="n">
        <v>119</v>
      </c>
      <c r="E6" s="44" t="n">
        <f aca="false">C6+D6</f>
        <v>222</v>
      </c>
    </row>
    <row r="7" customFormat="false" ht="15.95" hidden="false" customHeight="true" outlineLevel="0" collapsed="false">
      <c r="A7" s="45" t="s">
        <v>201</v>
      </c>
      <c r="B7" s="48" t="n">
        <v>84</v>
      </c>
      <c r="C7" s="48" t="n">
        <v>88</v>
      </c>
      <c r="D7" s="48" t="n">
        <v>99</v>
      </c>
      <c r="E7" s="44" t="n">
        <f aca="false">C7+D7</f>
        <v>187</v>
      </c>
    </row>
    <row r="8" customFormat="false" ht="15.95" hidden="false" customHeight="true" outlineLevel="0" collapsed="false">
      <c r="A8" s="45" t="s">
        <v>202</v>
      </c>
      <c r="B8" s="48" t="n">
        <v>6</v>
      </c>
      <c r="C8" s="48" t="n">
        <v>7</v>
      </c>
      <c r="D8" s="48" t="n">
        <v>8</v>
      </c>
      <c r="E8" s="44" t="n">
        <f aca="false">C8+D8</f>
        <v>15</v>
      </c>
    </row>
    <row r="9" customFormat="false" ht="15.95" hidden="false" customHeight="true" outlineLevel="0" collapsed="false">
      <c r="A9" s="45" t="s">
        <v>203</v>
      </c>
      <c r="B9" s="48" t="n">
        <v>8</v>
      </c>
      <c r="C9" s="48" t="n">
        <v>8</v>
      </c>
      <c r="D9" s="48" t="n">
        <v>6</v>
      </c>
      <c r="E9" s="44" t="n">
        <f aca="false">C9+D9</f>
        <v>14</v>
      </c>
    </row>
    <row r="10" customFormat="false" ht="15.95" hidden="false" customHeight="true" outlineLevel="0" collapsed="false">
      <c r="A10" s="45" t="s">
        <v>204</v>
      </c>
      <c r="B10" s="48" t="n">
        <v>38</v>
      </c>
      <c r="C10" s="48" t="n">
        <v>48</v>
      </c>
      <c r="D10" s="48" t="n">
        <v>53</v>
      </c>
      <c r="E10" s="44" t="n">
        <f aca="false">C10+D10</f>
        <v>101</v>
      </c>
    </row>
    <row r="11" customFormat="false" ht="15.95" hidden="false" customHeight="true" outlineLevel="0" collapsed="false">
      <c r="A11" s="45" t="s">
        <v>205</v>
      </c>
      <c r="B11" s="48" t="n">
        <v>19</v>
      </c>
      <c r="C11" s="48" t="n">
        <v>21</v>
      </c>
      <c r="D11" s="48" t="n">
        <v>19</v>
      </c>
      <c r="E11" s="44" t="n">
        <f aca="false">C11+D11</f>
        <v>40</v>
      </c>
    </row>
    <row r="12" customFormat="false" ht="15.95" hidden="false" customHeight="true" outlineLevel="0" collapsed="false">
      <c r="A12" s="45" t="s">
        <v>206</v>
      </c>
      <c r="B12" s="48" t="n">
        <v>8</v>
      </c>
      <c r="C12" s="48" t="n">
        <v>7</v>
      </c>
      <c r="D12" s="48" t="n">
        <v>8</v>
      </c>
      <c r="E12" s="44" t="n">
        <f aca="false">C12+D12</f>
        <v>15</v>
      </c>
    </row>
    <row r="13" customFormat="false" ht="15.95" hidden="false" customHeight="true" outlineLevel="0" collapsed="false">
      <c r="A13" s="45" t="s">
        <v>207</v>
      </c>
      <c r="B13" s="48" t="n">
        <v>57</v>
      </c>
      <c r="C13" s="48" t="n">
        <v>67</v>
      </c>
      <c r="D13" s="48" t="n">
        <v>71</v>
      </c>
      <c r="E13" s="44" t="n">
        <f aca="false">C13+D13</f>
        <v>138</v>
      </c>
    </row>
    <row r="14" customFormat="false" ht="15.95" hidden="false" customHeight="true" outlineLevel="0" collapsed="false">
      <c r="A14" s="45" t="s">
        <v>208</v>
      </c>
      <c r="B14" s="48" t="n">
        <v>137</v>
      </c>
      <c r="C14" s="48" t="n">
        <v>158</v>
      </c>
      <c r="D14" s="48" t="n">
        <v>157</v>
      </c>
      <c r="E14" s="44" t="n">
        <f aca="false">C14+D14</f>
        <v>315</v>
      </c>
    </row>
    <row r="15" customFormat="false" ht="15.95" hidden="false" customHeight="true" outlineLevel="0" collapsed="false">
      <c r="A15" s="45" t="s">
        <v>209</v>
      </c>
      <c r="B15" s="48" t="n">
        <v>19</v>
      </c>
      <c r="C15" s="48" t="n">
        <v>14</v>
      </c>
      <c r="D15" s="48" t="n">
        <v>16</v>
      </c>
      <c r="E15" s="44" t="n">
        <f aca="false">C15+D15</f>
        <v>30</v>
      </c>
    </row>
    <row r="16" customFormat="false" ht="15.95" hidden="false" customHeight="true" outlineLevel="0" collapsed="false">
      <c r="A16" s="45" t="s">
        <v>210</v>
      </c>
      <c r="B16" s="48" t="n">
        <v>152</v>
      </c>
      <c r="C16" s="48" t="n">
        <v>170</v>
      </c>
      <c r="D16" s="48" t="n">
        <v>179</v>
      </c>
      <c r="E16" s="44" t="n">
        <f aca="false">C16+D16</f>
        <v>349</v>
      </c>
    </row>
    <row r="17" customFormat="false" ht="15.95" hidden="false" customHeight="true" outlineLevel="0" collapsed="false">
      <c r="A17" s="45" t="s">
        <v>211</v>
      </c>
      <c r="B17" s="48" t="n">
        <v>58</v>
      </c>
      <c r="C17" s="48" t="n">
        <v>66</v>
      </c>
      <c r="D17" s="48" t="n">
        <v>74</v>
      </c>
      <c r="E17" s="44" t="n">
        <f aca="false">C17+D17</f>
        <v>140</v>
      </c>
    </row>
    <row r="18" customFormat="false" ht="15.95" hidden="false" customHeight="true" outlineLevel="0" collapsed="false">
      <c r="A18" s="45" t="s">
        <v>212</v>
      </c>
      <c r="B18" s="48" t="n">
        <v>92</v>
      </c>
      <c r="C18" s="48" t="n">
        <v>106</v>
      </c>
      <c r="D18" s="48" t="n">
        <v>111</v>
      </c>
      <c r="E18" s="44" t="n">
        <f aca="false">C18+D18</f>
        <v>217</v>
      </c>
    </row>
    <row r="19" customFormat="false" ht="15.95" hidden="false" customHeight="true" outlineLevel="0" collapsed="false">
      <c r="A19" s="45" t="s">
        <v>213</v>
      </c>
      <c r="B19" s="48" t="n">
        <v>156</v>
      </c>
      <c r="C19" s="48" t="n">
        <v>165</v>
      </c>
      <c r="D19" s="48" t="n">
        <v>162</v>
      </c>
      <c r="E19" s="44" t="n">
        <f aca="false">C19+D19</f>
        <v>327</v>
      </c>
    </row>
    <row r="20" customFormat="false" ht="15.95" hidden="false" customHeight="true" outlineLevel="0" collapsed="false">
      <c r="A20" s="45" t="s">
        <v>214</v>
      </c>
      <c r="B20" s="48" t="n">
        <v>185</v>
      </c>
      <c r="C20" s="48" t="n">
        <v>207</v>
      </c>
      <c r="D20" s="48" t="n">
        <v>201</v>
      </c>
      <c r="E20" s="44" t="n">
        <f aca="false">C20+D20</f>
        <v>408</v>
      </c>
    </row>
    <row r="21" customFormat="false" ht="15.95" hidden="false" customHeight="true" outlineLevel="0" collapsed="false">
      <c r="A21" s="45" t="s">
        <v>215</v>
      </c>
      <c r="B21" s="48" t="n">
        <v>99</v>
      </c>
      <c r="C21" s="48" t="n">
        <v>70</v>
      </c>
      <c r="D21" s="48" t="n">
        <v>91</v>
      </c>
      <c r="E21" s="44" t="n">
        <f aca="false">C21+D21</f>
        <v>161</v>
      </c>
    </row>
    <row r="22" customFormat="false" ht="15.95" hidden="false" customHeight="true" outlineLevel="0" collapsed="false">
      <c r="A22" s="45" t="s">
        <v>216</v>
      </c>
      <c r="B22" s="48" t="n">
        <v>4</v>
      </c>
      <c r="C22" s="48" t="n">
        <v>2</v>
      </c>
      <c r="D22" s="48" t="n">
        <v>2</v>
      </c>
      <c r="E22" s="44" t="n">
        <f aca="false">C22+D22</f>
        <v>4</v>
      </c>
    </row>
    <row r="23" customFormat="false" ht="15.95" hidden="false" customHeight="true" outlineLevel="0" collapsed="false">
      <c r="A23" s="45" t="s">
        <v>217</v>
      </c>
      <c r="B23" s="48" t="n">
        <v>13</v>
      </c>
      <c r="C23" s="48" t="n">
        <v>7</v>
      </c>
      <c r="D23" s="48" t="n">
        <v>14</v>
      </c>
      <c r="E23" s="44" t="n">
        <f aca="false">C23+D23</f>
        <v>21</v>
      </c>
    </row>
    <row r="24" customFormat="false" ht="15.95" hidden="false" customHeight="true" outlineLevel="0" collapsed="false">
      <c r="A24" s="45" t="s">
        <v>218</v>
      </c>
      <c r="B24" s="48" t="n">
        <v>48</v>
      </c>
      <c r="C24" s="48" t="n">
        <v>55</v>
      </c>
      <c r="D24" s="48" t="n">
        <v>58</v>
      </c>
      <c r="E24" s="44" t="n">
        <f aca="false">C24+D24</f>
        <v>113</v>
      </c>
    </row>
    <row r="25" customFormat="false" ht="15.95" hidden="false" customHeight="true" outlineLevel="0" collapsed="false">
      <c r="A25" s="45" t="s">
        <v>219</v>
      </c>
      <c r="B25" s="48" t="n">
        <v>46</v>
      </c>
      <c r="C25" s="48" t="n">
        <v>61</v>
      </c>
      <c r="D25" s="48" t="n">
        <v>65</v>
      </c>
      <c r="E25" s="44" t="n">
        <f aca="false">C25+D25</f>
        <v>126</v>
      </c>
    </row>
    <row r="26" customFormat="false" ht="15.95" hidden="false" customHeight="true" outlineLevel="0" collapsed="false">
      <c r="A26" s="47" t="s">
        <v>220</v>
      </c>
      <c r="B26" s="48" t="n">
        <v>74</v>
      </c>
      <c r="C26" s="48" t="n">
        <v>51</v>
      </c>
      <c r="D26" s="48" t="n">
        <v>53</v>
      </c>
      <c r="E26" s="44" t="n">
        <f aca="false">C26+D26</f>
        <v>104</v>
      </c>
    </row>
    <row r="27" customFormat="false" ht="15.95" hidden="false" customHeight="true" outlineLevel="0" collapsed="false">
      <c r="A27" s="47"/>
      <c r="B27" s="48"/>
      <c r="C27" s="48"/>
      <c r="D27" s="48"/>
      <c r="E27" s="49"/>
    </row>
    <row r="28" customFormat="false" ht="15.95" hidden="false" customHeight="true" outlineLevel="0" collapsed="false">
      <c r="A28" s="45"/>
      <c r="B28" s="48"/>
      <c r="C28" s="48"/>
      <c r="D28" s="48"/>
      <c r="E28" s="49"/>
    </row>
    <row r="29" customFormat="false" ht="15.95" hidden="false" customHeight="true" outlineLevel="0" collapsed="false">
      <c r="A29" s="45"/>
      <c r="B29" s="48"/>
      <c r="C29" s="48"/>
      <c r="D29" s="48"/>
      <c r="E29" s="49"/>
    </row>
    <row r="30" customFormat="false" ht="15.95" hidden="false" customHeight="true" outlineLevel="0" collapsed="false">
      <c r="A30" s="45"/>
      <c r="B30" s="48"/>
      <c r="C30" s="48"/>
      <c r="D30" s="48"/>
      <c r="E30" s="49"/>
    </row>
    <row r="31" customFormat="false" ht="15.95" hidden="false" customHeight="true" outlineLevel="0" collapsed="false">
      <c r="A31" s="45"/>
      <c r="B31" s="48"/>
      <c r="C31" s="48"/>
      <c r="D31" s="48"/>
      <c r="E31" s="49"/>
    </row>
    <row r="32" customFormat="false" ht="15.95" hidden="false" customHeight="true" outlineLevel="0" collapsed="false">
      <c r="A32" s="45"/>
      <c r="B32" s="48"/>
      <c r="C32" s="48"/>
      <c r="D32" s="48"/>
      <c r="E32" s="49"/>
    </row>
    <row r="33" customFormat="false" ht="15.95" hidden="false" customHeight="true" outlineLevel="0" collapsed="false">
      <c r="A33" s="45"/>
      <c r="B33" s="48"/>
      <c r="C33" s="48"/>
      <c r="D33" s="48"/>
      <c r="E33" s="49"/>
    </row>
    <row r="34" customFormat="false" ht="15.95" hidden="false" customHeight="true" outlineLevel="0" collapsed="false">
      <c r="A34" s="45"/>
      <c r="B34" s="48"/>
      <c r="C34" s="48"/>
      <c r="D34" s="48"/>
      <c r="E34" s="49"/>
    </row>
    <row r="35" customFormat="false" ht="15.95" hidden="false" customHeight="true" outlineLevel="0" collapsed="false">
      <c r="A35" s="45"/>
      <c r="B35" s="48"/>
      <c r="C35" s="48"/>
      <c r="D35" s="48"/>
      <c r="E35" s="49"/>
    </row>
    <row r="36" customFormat="false" ht="15.95" hidden="false" customHeight="true" outlineLevel="0" collapsed="false">
      <c r="A36" s="45"/>
      <c r="B36" s="48"/>
      <c r="C36" s="48"/>
      <c r="D36" s="48"/>
      <c r="E36" s="49"/>
    </row>
    <row r="37" customFormat="false" ht="15.95" hidden="false" customHeight="true" outlineLevel="0" collapsed="false">
      <c r="A37" s="45"/>
      <c r="B37" s="48"/>
      <c r="C37" s="48"/>
      <c r="D37" s="48"/>
      <c r="E37" s="49"/>
    </row>
    <row r="38" customFormat="false" ht="15.95" hidden="false" customHeight="true" outlineLevel="0" collapsed="false">
      <c r="A38" s="50"/>
      <c r="B38" s="51"/>
      <c r="C38" s="51"/>
      <c r="D38" s="51"/>
      <c r="E38" s="52"/>
    </row>
    <row r="39" customFormat="false" ht="15.95" hidden="false" customHeight="true" outlineLevel="0" collapsed="false">
      <c r="A39" s="53" t="s">
        <v>46</v>
      </c>
      <c r="B39" s="54" t="n">
        <f aca="false">SUM(B41-B40)</f>
        <v>1674</v>
      </c>
      <c r="C39" s="54" t="n">
        <f aca="false">SUM(C41-C40)</f>
        <v>1792</v>
      </c>
      <c r="D39" s="54" t="n">
        <f aca="false">SUM(D41-D40)</f>
        <v>1905</v>
      </c>
      <c r="E39" s="55" t="n">
        <f aca="false">SUM(E41-E40)</f>
        <v>3697</v>
      </c>
    </row>
    <row r="40" customFormat="false" ht="15.95" hidden="false" customHeight="true" outlineLevel="0" collapsed="false">
      <c r="A40" s="45" t="s">
        <v>47</v>
      </c>
      <c r="B40" s="56" t="n">
        <v>22</v>
      </c>
      <c r="C40" s="56" t="n">
        <v>20</v>
      </c>
      <c r="D40" s="56" t="n">
        <v>16</v>
      </c>
      <c r="E40" s="57" t="n">
        <f aca="false">SUM(C40:D40)</f>
        <v>36</v>
      </c>
    </row>
    <row r="41" customFormat="false" ht="15.95" hidden="false" customHeight="true" outlineLevel="0" collapsed="false">
      <c r="A41" s="58" t="s">
        <v>14</v>
      </c>
      <c r="B41" s="59" t="n">
        <f aca="false">SUM(B4:B38)</f>
        <v>1696</v>
      </c>
      <c r="C41" s="59" t="n">
        <f aca="false">SUM(C4:C38)</f>
        <v>1812</v>
      </c>
      <c r="D41" s="59" t="n">
        <f aca="false">SUM(D4:D38)</f>
        <v>1921</v>
      </c>
      <c r="E41" s="60" t="n">
        <f aca="false">SUM(E4:E38)</f>
        <v>3733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339966"/>
    <pageSetUpPr fitToPage="false"/>
  </sheetPr>
  <dimension ref="1:4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3.5"/>
  <cols>
    <col collapsed="false" hidden="false" max="1" min="1" style="31" width="15.7449392712551"/>
    <col collapsed="false" hidden="false" max="5" min="2" style="31" width="16.8178137651822"/>
    <col collapsed="false" hidden="false" max="256" min="6" style="31" width="9"/>
    <col collapsed="false" hidden="false" max="257" min="257" style="31" width="15.7449392712551"/>
    <col collapsed="false" hidden="false" max="261" min="258" style="31" width="16.8178137651822"/>
    <col collapsed="false" hidden="false" max="512" min="262" style="31" width="9"/>
    <col collapsed="false" hidden="false" max="513" min="513" style="31" width="15.7449392712551"/>
    <col collapsed="false" hidden="false" max="517" min="514" style="31" width="16.8178137651822"/>
    <col collapsed="false" hidden="false" max="768" min="518" style="31" width="9"/>
    <col collapsed="false" hidden="false" max="769" min="769" style="31" width="15.7449392712551"/>
    <col collapsed="false" hidden="false" max="773" min="770" style="31" width="16.8178137651822"/>
    <col collapsed="false" hidden="false" max="1025" min="774" style="31" width="9"/>
  </cols>
  <sheetData>
    <row r="1" customFormat="false" ht="24.95" hidden="false" customHeight="true" outlineLevel="0" collapsed="false">
      <c r="A1" s="32" t="s">
        <v>28</v>
      </c>
      <c r="B1" s="32"/>
      <c r="C1" s="33" t="str">
        <f aca="false">本山!$C$1</f>
        <v>令和2年9月1日現在</v>
      </c>
      <c r="D1" s="33"/>
      <c r="E1" s="34" t="s">
        <v>221</v>
      </c>
      <c r="F1" s="0"/>
      <c r="G1" s="0"/>
      <c r="H1" s="0"/>
      <c r="I1" s="0"/>
      <c r="J1" s="0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  <c r="IM1" s="0"/>
      <c r="IN1" s="0"/>
      <c r="IO1" s="0"/>
      <c r="IP1" s="0"/>
      <c r="IQ1" s="0"/>
      <c r="IR1" s="0"/>
      <c r="IS1" s="0"/>
      <c r="IT1" s="0"/>
      <c r="IU1" s="0"/>
      <c r="IV1" s="0"/>
      <c r="IW1" s="0"/>
      <c r="IX1" s="0"/>
      <c r="IY1" s="0"/>
      <c r="IZ1" s="0"/>
      <c r="JA1" s="0"/>
      <c r="JB1" s="0"/>
      <c r="JC1" s="0"/>
      <c r="JD1" s="0"/>
      <c r="JE1" s="0"/>
      <c r="JF1" s="0"/>
      <c r="JG1" s="0"/>
      <c r="JH1" s="0"/>
      <c r="JI1" s="0"/>
      <c r="JJ1" s="0"/>
      <c r="JK1" s="0"/>
      <c r="JL1" s="0"/>
      <c r="JM1" s="0"/>
      <c r="JN1" s="0"/>
      <c r="JO1" s="0"/>
      <c r="JP1" s="0"/>
      <c r="JQ1" s="0"/>
      <c r="JR1" s="0"/>
      <c r="JS1" s="0"/>
      <c r="JT1" s="0"/>
      <c r="JU1" s="0"/>
      <c r="JV1" s="0"/>
      <c r="JW1" s="0"/>
      <c r="JX1" s="0"/>
      <c r="JY1" s="0"/>
      <c r="JZ1" s="0"/>
      <c r="KA1" s="0"/>
      <c r="KB1" s="0"/>
      <c r="KC1" s="0"/>
      <c r="KD1" s="0"/>
      <c r="KE1" s="0"/>
      <c r="KF1" s="0"/>
      <c r="KG1" s="0"/>
      <c r="KH1" s="0"/>
      <c r="KI1" s="0"/>
      <c r="KJ1" s="0"/>
      <c r="KK1" s="0"/>
      <c r="KL1" s="0"/>
      <c r="KM1" s="0"/>
      <c r="KN1" s="0"/>
      <c r="KO1" s="0"/>
      <c r="KP1" s="0"/>
      <c r="KQ1" s="0"/>
      <c r="KR1" s="0"/>
      <c r="KS1" s="0"/>
      <c r="KT1" s="0"/>
      <c r="KU1" s="0"/>
      <c r="KV1" s="0"/>
      <c r="KW1" s="0"/>
      <c r="KX1" s="0"/>
      <c r="KY1" s="0"/>
      <c r="KZ1" s="0"/>
      <c r="LA1" s="0"/>
      <c r="LB1" s="0"/>
      <c r="LC1" s="0"/>
      <c r="LD1" s="0"/>
      <c r="LE1" s="0"/>
      <c r="LF1" s="0"/>
      <c r="LG1" s="0"/>
      <c r="LH1" s="0"/>
      <c r="LI1" s="0"/>
      <c r="LJ1" s="0"/>
      <c r="LK1" s="0"/>
      <c r="LL1" s="0"/>
      <c r="LM1" s="0"/>
      <c r="LN1" s="0"/>
      <c r="LO1" s="0"/>
      <c r="LP1" s="0"/>
      <c r="LQ1" s="0"/>
      <c r="LR1" s="0"/>
      <c r="LS1" s="0"/>
      <c r="LT1" s="0"/>
      <c r="LU1" s="0"/>
      <c r="LV1" s="0"/>
      <c r="LW1" s="0"/>
      <c r="LX1" s="0"/>
      <c r="LY1" s="0"/>
      <c r="LZ1" s="0"/>
      <c r="MA1" s="0"/>
      <c r="MB1" s="0"/>
      <c r="MC1" s="0"/>
      <c r="MD1" s="0"/>
      <c r="ME1" s="0"/>
      <c r="MF1" s="0"/>
      <c r="MG1" s="0"/>
      <c r="MH1" s="0"/>
      <c r="MI1" s="0"/>
      <c r="MJ1" s="0"/>
      <c r="MK1" s="0"/>
      <c r="ML1" s="0"/>
      <c r="MM1" s="0"/>
      <c r="MN1" s="0"/>
      <c r="MO1" s="0"/>
      <c r="MP1" s="0"/>
      <c r="MQ1" s="0"/>
      <c r="MR1" s="0"/>
      <c r="MS1" s="0"/>
      <c r="MT1" s="0"/>
      <c r="MU1" s="0"/>
      <c r="MV1" s="0"/>
      <c r="MW1" s="0"/>
      <c r="MX1" s="0"/>
      <c r="MY1" s="0"/>
      <c r="MZ1" s="0"/>
      <c r="NA1" s="0"/>
      <c r="NB1" s="0"/>
      <c r="NC1" s="0"/>
      <c r="ND1" s="0"/>
      <c r="NE1" s="0"/>
      <c r="NF1" s="0"/>
      <c r="NG1" s="0"/>
      <c r="NH1" s="0"/>
      <c r="NI1" s="0"/>
      <c r="NJ1" s="0"/>
      <c r="NK1" s="0"/>
      <c r="NL1" s="0"/>
      <c r="NM1" s="0"/>
      <c r="NN1" s="0"/>
      <c r="NO1" s="0"/>
      <c r="NP1" s="0"/>
      <c r="NQ1" s="0"/>
      <c r="NR1" s="0"/>
      <c r="NS1" s="0"/>
      <c r="NT1" s="0"/>
      <c r="NU1" s="0"/>
      <c r="NV1" s="0"/>
      <c r="NW1" s="0"/>
      <c r="NX1" s="0"/>
      <c r="NY1" s="0"/>
      <c r="NZ1" s="0"/>
      <c r="OA1" s="0"/>
      <c r="OB1" s="0"/>
      <c r="OC1" s="0"/>
      <c r="OD1" s="0"/>
      <c r="OE1" s="0"/>
      <c r="OF1" s="0"/>
      <c r="OG1" s="0"/>
      <c r="OH1" s="0"/>
      <c r="OI1" s="0"/>
      <c r="OJ1" s="0"/>
      <c r="OK1" s="0"/>
      <c r="OL1" s="0"/>
      <c r="OM1" s="0"/>
      <c r="ON1" s="0"/>
      <c r="OO1" s="0"/>
      <c r="OP1" s="0"/>
      <c r="OQ1" s="0"/>
      <c r="OR1" s="0"/>
      <c r="OS1" s="0"/>
      <c r="OT1" s="0"/>
      <c r="OU1" s="0"/>
      <c r="OV1" s="0"/>
      <c r="OW1" s="0"/>
      <c r="OX1" s="0"/>
      <c r="OY1" s="0"/>
      <c r="OZ1" s="0"/>
      <c r="PA1" s="0"/>
      <c r="PB1" s="0"/>
      <c r="PC1" s="0"/>
      <c r="PD1" s="0"/>
      <c r="PE1" s="0"/>
      <c r="PF1" s="0"/>
      <c r="PG1" s="0"/>
      <c r="PH1" s="0"/>
      <c r="PI1" s="0"/>
      <c r="PJ1" s="0"/>
      <c r="PK1" s="0"/>
      <c r="PL1" s="0"/>
      <c r="PM1" s="0"/>
      <c r="PN1" s="0"/>
      <c r="PO1" s="0"/>
      <c r="PP1" s="0"/>
      <c r="PQ1" s="0"/>
      <c r="PR1" s="0"/>
      <c r="PS1" s="0"/>
      <c r="PT1" s="0"/>
      <c r="PU1" s="0"/>
      <c r="PV1" s="0"/>
      <c r="PW1" s="0"/>
      <c r="PX1" s="0"/>
      <c r="PY1" s="0"/>
      <c r="PZ1" s="0"/>
      <c r="QA1" s="0"/>
      <c r="QB1" s="0"/>
      <c r="QC1" s="0"/>
      <c r="QD1" s="0"/>
      <c r="QE1" s="0"/>
      <c r="QF1" s="0"/>
      <c r="QG1" s="0"/>
      <c r="QH1" s="0"/>
      <c r="QI1" s="0"/>
      <c r="QJ1" s="0"/>
      <c r="QK1" s="0"/>
      <c r="QL1" s="0"/>
      <c r="QM1" s="0"/>
      <c r="QN1" s="0"/>
      <c r="QO1" s="0"/>
      <c r="QP1" s="0"/>
      <c r="QQ1" s="0"/>
      <c r="QR1" s="0"/>
      <c r="QS1" s="0"/>
      <c r="QT1" s="0"/>
      <c r="QU1" s="0"/>
      <c r="QV1" s="0"/>
      <c r="QW1" s="0"/>
      <c r="QX1" s="0"/>
      <c r="QY1" s="0"/>
      <c r="QZ1" s="0"/>
      <c r="RA1" s="0"/>
      <c r="RB1" s="0"/>
      <c r="RC1" s="0"/>
      <c r="RD1" s="0"/>
      <c r="RE1" s="0"/>
      <c r="RF1" s="0"/>
      <c r="RG1" s="0"/>
      <c r="RH1" s="0"/>
      <c r="RI1" s="0"/>
      <c r="RJ1" s="0"/>
      <c r="RK1" s="0"/>
      <c r="RL1" s="0"/>
      <c r="RM1" s="0"/>
      <c r="RN1" s="0"/>
      <c r="RO1" s="0"/>
      <c r="RP1" s="0"/>
      <c r="RQ1" s="0"/>
      <c r="RR1" s="0"/>
      <c r="RS1" s="0"/>
      <c r="RT1" s="0"/>
      <c r="RU1" s="0"/>
      <c r="RV1" s="0"/>
      <c r="RW1" s="0"/>
      <c r="RX1" s="0"/>
      <c r="RY1" s="0"/>
      <c r="RZ1" s="0"/>
      <c r="SA1" s="0"/>
      <c r="SB1" s="0"/>
      <c r="SC1" s="0"/>
      <c r="SD1" s="0"/>
      <c r="SE1" s="0"/>
      <c r="SF1" s="0"/>
      <c r="SG1" s="0"/>
      <c r="SH1" s="0"/>
      <c r="SI1" s="0"/>
      <c r="SJ1" s="0"/>
      <c r="SK1" s="0"/>
      <c r="SL1" s="0"/>
      <c r="SM1" s="0"/>
      <c r="SN1" s="0"/>
      <c r="SO1" s="0"/>
      <c r="SP1" s="0"/>
      <c r="SQ1" s="0"/>
      <c r="SR1" s="0"/>
      <c r="SS1" s="0"/>
      <c r="ST1" s="0"/>
      <c r="SU1" s="0"/>
      <c r="SV1" s="0"/>
      <c r="SW1" s="0"/>
      <c r="SX1" s="0"/>
      <c r="SY1" s="0"/>
      <c r="SZ1" s="0"/>
      <c r="TA1" s="0"/>
      <c r="TB1" s="0"/>
      <c r="TC1" s="0"/>
      <c r="TD1" s="0"/>
      <c r="TE1" s="0"/>
      <c r="TF1" s="0"/>
      <c r="TG1" s="0"/>
      <c r="TH1" s="0"/>
      <c r="TI1" s="0"/>
      <c r="TJ1" s="0"/>
      <c r="TK1" s="0"/>
      <c r="TL1" s="0"/>
      <c r="TM1" s="0"/>
      <c r="TN1" s="0"/>
      <c r="TO1" s="0"/>
      <c r="TP1" s="0"/>
      <c r="TQ1" s="0"/>
      <c r="TR1" s="0"/>
      <c r="TS1" s="0"/>
      <c r="TT1" s="0"/>
      <c r="TU1" s="0"/>
      <c r="TV1" s="0"/>
      <c r="TW1" s="0"/>
      <c r="TX1" s="0"/>
      <c r="TY1" s="0"/>
      <c r="TZ1" s="0"/>
      <c r="UA1" s="0"/>
      <c r="UB1" s="0"/>
      <c r="UC1" s="0"/>
      <c r="UD1" s="0"/>
      <c r="UE1" s="0"/>
      <c r="UF1" s="0"/>
      <c r="UG1" s="0"/>
      <c r="UH1" s="0"/>
      <c r="UI1" s="0"/>
      <c r="UJ1" s="0"/>
      <c r="UK1" s="0"/>
      <c r="UL1" s="0"/>
      <c r="UM1" s="0"/>
      <c r="UN1" s="0"/>
      <c r="UO1" s="0"/>
      <c r="UP1" s="0"/>
      <c r="UQ1" s="0"/>
      <c r="UR1" s="0"/>
      <c r="US1" s="0"/>
      <c r="UT1" s="0"/>
      <c r="UU1" s="0"/>
      <c r="UV1" s="0"/>
      <c r="UW1" s="0"/>
      <c r="UX1" s="0"/>
      <c r="UY1" s="0"/>
      <c r="UZ1" s="0"/>
      <c r="VA1" s="0"/>
      <c r="VB1" s="0"/>
      <c r="VC1" s="0"/>
      <c r="VD1" s="0"/>
      <c r="VE1" s="0"/>
      <c r="VF1" s="0"/>
      <c r="VG1" s="0"/>
      <c r="VH1" s="0"/>
      <c r="VI1" s="0"/>
      <c r="VJ1" s="0"/>
      <c r="VK1" s="0"/>
      <c r="VL1" s="0"/>
      <c r="VM1" s="0"/>
      <c r="VN1" s="0"/>
      <c r="VO1" s="0"/>
      <c r="VP1" s="0"/>
      <c r="VQ1" s="0"/>
      <c r="VR1" s="0"/>
      <c r="VS1" s="0"/>
      <c r="VT1" s="0"/>
      <c r="VU1" s="0"/>
      <c r="VV1" s="0"/>
      <c r="VW1" s="0"/>
      <c r="VX1" s="0"/>
      <c r="VY1" s="0"/>
      <c r="VZ1" s="0"/>
      <c r="WA1" s="0"/>
      <c r="WB1" s="0"/>
      <c r="WC1" s="0"/>
      <c r="WD1" s="0"/>
      <c r="WE1" s="0"/>
      <c r="WF1" s="0"/>
      <c r="WG1" s="0"/>
      <c r="WH1" s="0"/>
      <c r="WI1" s="0"/>
      <c r="WJ1" s="0"/>
      <c r="WK1" s="0"/>
      <c r="WL1" s="0"/>
      <c r="WM1" s="0"/>
      <c r="WN1" s="0"/>
      <c r="WO1" s="0"/>
      <c r="WP1" s="0"/>
      <c r="WQ1" s="0"/>
      <c r="WR1" s="0"/>
      <c r="WS1" s="0"/>
      <c r="WT1" s="0"/>
      <c r="WU1" s="0"/>
      <c r="WV1" s="0"/>
      <c r="WW1" s="0"/>
      <c r="WX1" s="0"/>
      <c r="WY1" s="0"/>
      <c r="WZ1" s="0"/>
      <c r="XA1" s="0"/>
      <c r="XB1" s="0"/>
      <c r="XC1" s="0"/>
      <c r="XD1" s="0"/>
      <c r="XE1" s="0"/>
      <c r="XF1" s="0"/>
      <c r="XG1" s="0"/>
      <c r="XH1" s="0"/>
      <c r="XI1" s="0"/>
      <c r="XJ1" s="0"/>
      <c r="XK1" s="0"/>
      <c r="XL1" s="0"/>
      <c r="XM1" s="0"/>
      <c r="XN1" s="0"/>
      <c r="XO1" s="0"/>
      <c r="XP1" s="0"/>
      <c r="XQ1" s="0"/>
      <c r="XR1" s="0"/>
      <c r="XS1" s="0"/>
      <c r="XT1" s="0"/>
      <c r="XU1" s="0"/>
      <c r="XV1" s="0"/>
      <c r="XW1" s="0"/>
      <c r="XX1" s="0"/>
      <c r="XY1" s="0"/>
      <c r="XZ1" s="0"/>
      <c r="YA1" s="0"/>
      <c r="YB1" s="0"/>
      <c r="YC1" s="0"/>
      <c r="YD1" s="0"/>
      <c r="YE1" s="0"/>
      <c r="YF1" s="0"/>
      <c r="YG1" s="0"/>
      <c r="YH1" s="0"/>
      <c r="YI1" s="0"/>
      <c r="YJ1" s="0"/>
      <c r="YK1" s="0"/>
      <c r="YL1" s="0"/>
      <c r="YM1" s="0"/>
      <c r="YN1" s="0"/>
      <c r="YO1" s="0"/>
      <c r="YP1" s="0"/>
      <c r="YQ1" s="0"/>
      <c r="YR1" s="0"/>
      <c r="YS1" s="0"/>
      <c r="YT1" s="0"/>
      <c r="YU1" s="0"/>
      <c r="YV1" s="0"/>
      <c r="YW1" s="0"/>
      <c r="YX1" s="0"/>
      <c r="YY1" s="0"/>
      <c r="YZ1" s="0"/>
      <c r="ZA1" s="0"/>
      <c r="ZB1" s="0"/>
      <c r="ZC1" s="0"/>
      <c r="ZD1" s="0"/>
      <c r="ZE1" s="0"/>
      <c r="ZF1" s="0"/>
      <c r="ZG1" s="0"/>
      <c r="ZH1" s="0"/>
      <c r="ZI1" s="0"/>
      <c r="ZJ1" s="0"/>
      <c r="ZK1" s="0"/>
      <c r="ZL1" s="0"/>
      <c r="ZM1" s="0"/>
      <c r="ZN1" s="0"/>
      <c r="ZO1" s="0"/>
      <c r="ZP1" s="0"/>
      <c r="ZQ1" s="0"/>
      <c r="ZR1" s="0"/>
      <c r="ZS1" s="0"/>
      <c r="ZT1" s="0"/>
      <c r="ZU1" s="0"/>
      <c r="ZV1" s="0"/>
      <c r="ZW1" s="0"/>
      <c r="ZX1" s="0"/>
      <c r="ZY1" s="0"/>
      <c r="ZZ1" s="0"/>
      <c r="AAA1" s="0"/>
      <c r="AAB1" s="0"/>
      <c r="AAC1" s="0"/>
      <c r="AAD1" s="0"/>
      <c r="AAE1" s="0"/>
      <c r="AAF1" s="0"/>
      <c r="AAG1" s="0"/>
      <c r="AAH1" s="0"/>
      <c r="AAI1" s="0"/>
      <c r="AAJ1" s="0"/>
      <c r="AAK1" s="0"/>
      <c r="AAL1" s="0"/>
      <c r="AAM1" s="0"/>
      <c r="AAN1" s="0"/>
      <c r="AAO1" s="0"/>
      <c r="AAP1" s="0"/>
      <c r="AAQ1" s="0"/>
      <c r="AAR1" s="0"/>
      <c r="AAS1" s="0"/>
      <c r="AAT1" s="0"/>
      <c r="AAU1" s="0"/>
      <c r="AAV1" s="0"/>
      <c r="AAW1" s="0"/>
      <c r="AAX1" s="0"/>
      <c r="AAY1" s="0"/>
      <c r="AAZ1" s="0"/>
      <c r="ABA1" s="0"/>
      <c r="ABB1" s="0"/>
      <c r="ABC1" s="0"/>
      <c r="ABD1" s="0"/>
      <c r="ABE1" s="0"/>
      <c r="ABF1" s="0"/>
      <c r="ABG1" s="0"/>
      <c r="ABH1" s="0"/>
      <c r="ABI1" s="0"/>
      <c r="ABJ1" s="0"/>
      <c r="ABK1" s="0"/>
      <c r="ABL1" s="0"/>
      <c r="ABM1" s="0"/>
      <c r="ABN1" s="0"/>
      <c r="ABO1" s="0"/>
      <c r="ABP1" s="0"/>
      <c r="ABQ1" s="0"/>
      <c r="ABR1" s="0"/>
      <c r="ABS1" s="0"/>
      <c r="ABT1" s="0"/>
      <c r="ABU1" s="0"/>
      <c r="ABV1" s="0"/>
      <c r="ABW1" s="0"/>
      <c r="ABX1" s="0"/>
      <c r="ABY1" s="0"/>
      <c r="ABZ1" s="0"/>
      <c r="ACA1" s="0"/>
      <c r="ACB1" s="0"/>
      <c r="ACC1" s="0"/>
      <c r="ACD1" s="0"/>
      <c r="ACE1" s="0"/>
      <c r="ACF1" s="0"/>
      <c r="ACG1" s="0"/>
      <c r="ACH1" s="0"/>
      <c r="ACI1" s="0"/>
      <c r="ACJ1" s="0"/>
      <c r="ACK1" s="0"/>
      <c r="ACL1" s="0"/>
      <c r="ACM1" s="0"/>
      <c r="ACN1" s="0"/>
      <c r="ACO1" s="0"/>
      <c r="ACP1" s="0"/>
      <c r="ACQ1" s="0"/>
      <c r="ACR1" s="0"/>
      <c r="ACS1" s="0"/>
      <c r="ACT1" s="0"/>
      <c r="ACU1" s="0"/>
      <c r="ACV1" s="0"/>
      <c r="ACW1" s="0"/>
      <c r="ACX1" s="0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38" customFormat="true" ht="15.95" hidden="false" customHeight="true" outlineLevel="0" collapsed="false">
      <c r="A2" s="35"/>
      <c r="B2" s="35"/>
      <c r="C2" s="36"/>
      <c r="D2" s="36"/>
      <c r="E2" s="37"/>
    </row>
    <row r="3" customFormat="false" ht="20.1" hidden="false" customHeight="true" outlineLevel="0" collapsed="false">
      <c r="A3" s="39" t="s">
        <v>31</v>
      </c>
      <c r="B3" s="40" t="s">
        <v>32</v>
      </c>
      <c r="C3" s="40" t="s">
        <v>33</v>
      </c>
      <c r="D3" s="40" t="s">
        <v>34</v>
      </c>
      <c r="E3" s="41" t="s">
        <v>27</v>
      </c>
    </row>
    <row r="4" customFormat="false" ht="15.95" hidden="false" customHeight="true" outlineLevel="0" collapsed="false">
      <c r="A4" s="42" t="s">
        <v>222</v>
      </c>
      <c r="B4" s="63" t="n">
        <v>13</v>
      </c>
      <c r="C4" s="63" t="n">
        <v>15</v>
      </c>
      <c r="D4" s="63" t="n">
        <v>19</v>
      </c>
      <c r="E4" s="44" t="n">
        <f aca="false">C4+D4</f>
        <v>34</v>
      </c>
    </row>
    <row r="5" customFormat="false" ht="15.95" hidden="false" customHeight="true" outlineLevel="0" collapsed="false">
      <c r="A5" s="45" t="s">
        <v>223</v>
      </c>
      <c r="B5" s="48" t="n">
        <v>3</v>
      </c>
      <c r="C5" s="48" t="n">
        <v>2</v>
      </c>
      <c r="D5" s="48" t="n">
        <v>4</v>
      </c>
      <c r="E5" s="44" t="n">
        <f aca="false">C5+D5</f>
        <v>6</v>
      </c>
    </row>
    <row r="6" customFormat="false" ht="15.95" hidden="false" customHeight="true" outlineLevel="0" collapsed="false">
      <c r="A6" s="45" t="s">
        <v>224</v>
      </c>
      <c r="B6" s="48" t="n">
        <v>9</v>
      </c>
      <c r="C6" s="48" t="n">
        <v>12</v>
      </c>
      <c r="D6" s="48" t="n">
        <v>9</v>
      </c>
      <c r="E6" s="44" t="n">
        <f aca="false">C6+D6</f>
        <v>21</v>
      </c>
    </row>
    <row r="7" customFormat="false" ht="15.95" hidden="false" customHeight="true" outlineLevel="0" collapsed="false">
      <c r="A7" s="45" t="s">
        <v>225</v>
      </c>
      <c r="B7" s="48" t="n">
        <v>19</v>
      </c>
      <c r="C7" s="48" t="n">
        <v>20</v>
      </c>
      <c r="D7" s="48" t="n">
        <v>19</v>
      </c>
      <c r="E7" s="44" t="n">
        <f aca="false">C7+D7</f>
        <v>39</v>
      </c>
    </row>
    <row r="8" customFormat="false" ht="15.95" hidden="false" customHeight="true" outlineLevel="0" collapsed="false">
      <c r="A8" s="45" t="s">
        <v>226</v>
      </c>
      <c r="B8" s="48" t="n">
        <v>15</v>
      </c>
      <c r="C8" s="48" t="n">
        <v>13</v>
      </c>
      <c r="D8" s="48" t="n">
        <v>14</v>
      </c>
      <c r="E8" s="44" t="n">
        <f aca="false">C8+D8</f>
        <v>27</v>
      </c>
    </row>
    <row r="9" customFormat="false" ht="15.95" hidden="false" customHeight="true" outlineLevel="0" collapsed="false">
      <c r="A9" s="45" t="s">
        <v>227</v>
      </c>
      <c r="B9" s="48" t="n">
        <v>9</v>
      </c>
      <c r="C9" s="48" t="n">
        <v>10</v>
      </c>
      <c r="D9" s="48" t="n">
        <v>9</v>
      </c>
      <c r="E9" s="44" t="n">
        <f aca="false">C9+D9</f>
        <v>19</v>
      </c>
    </row>
    <row r="10" customFormat="false" ht="15.95" hidden="false" customHeight="true" outlineLevel="0" collapsed="false">
      <c r="A10" s="45" t="s">
        <v>228</v>
      </c>
      <c r="B10" s="48" t="n">
        <v>7</v>
      </c>
      <c r="C10" s="48" t="n">
        <v>8</v>
      </c>
      <c r="D10" s="48" t="n">
        <v>7</v>
      </c>
      <c r="E10" s="44" t="n">
        <f aca="false">C10+D10</f>
        <v>15</v>
      </c>
    </row>
    <row r="11" customFormat="false" ht="15.95" hidden="false" customHeight="true" outlineLevel="0" collapsed="false">
      <c r="A11" s="45" t="s">
        <v>229</v>
      </c>
      <c r="B11" s="48" t="n">
        <v>9</v>
      </c>
      <c r="C11" s="48" t="n">
        <v>9</v>
      </c>
      <c r="D11" s="48" t="n">
        <v>10</v>
      </c>
      <c r="E11" s="44" t="n">
        <f aca="false">C11+D11</f>
        <v>19</v>
      </c>
    </row>
    <row r="12" customFormat="false" ht="15.95" hidden="false" customHeight="true" outlineLevel="0" collapsed="false">
      <c r="A12" s="45" t="s">
        <v>230</v>
      </c>
      <c r="B12" s="48" t="n">
        <v>7</v>
      </c>
      <c r="C12" s="48" t="n">
        <v>3</v>
      </c>
      <c r="D12" s="48" t="n">
        <v>5</v>
      </c>
      <c r="E12" s="44" t="n">
        <f aca="false">C12+D12</f>
        <v>8</v>
      </c>
    </row>
    <row r="13" customFormat="false" ht="15.95" hidden="false" customHeight="true" outlineLevel="0" collapsed="false">
      <c r="A13" s="45" t="s">
        <v>231</v>
      </c>
      <c r="B13" s="48" t="n">
        <v>31</v>
      </c>
      <c r="C13" s="48" t="n">
        <v>34</v>
      </c>
      <c r="D13" s="48" t="n">
        <v>43</v>
      </c>
      <c r="E13" s="44" t="n">
        <f aca="false">C13+D13</f>
        <v>77</v>
      </c>
    </row>
    <row r="14" customFormat="false" ht="15.95" hidden="false" customHeight="true" outlineLevel="0" collapsed="false">
      <c r="A14" s="45" t="s">
        <v>232</v>
      </c>
      <c r="B14" s="48" t="n">
        <v>32</v>
      </c>
      <c r="C14" s="48" t="n">
        <v>29</v>
      </c>
      <c r="D14" s="48" t="n">
        <v>31</v>
      </c>
      <c r="E14" s="44" t="n">
        <f aca="false">C14+D14</f>
        <v>60</v>
      </c>
    </row>
    <row r="15" customFormat="false" ht="15.95" hidden="false" customHeight="true" outlineLevel="0" collapsed="false">
      <c r="A15" s="45" t="s">
        <v>233</v>
      </c>
      <c r="B15" s="48" t="n">
        <v>22</v>
      </c>
      <c r="C15" s="48" t="n">
        <v>29</v>
      </c>
      <c r="D15" s="48" t="n">
        <v>29</v>
      </c>
      <c r="E15" s="44" t="n">
        <f aca="false">C15+D15</f>
        <v>58</v>
      </c>
    </row>
    <row r="16" customFormat="false" ht="15.95" hidden="false" customHeight="true" outlineLevel="0" collapsed="false">
      <c r="A16" s="45" t="s">
        <v>234</v>
      </c>
      <c r="B16" s="48" t="n">
        <v>24</v>
      </c>
      <c r="C16" s="48" t="n">
        <v>22</v>
      </c>
      <c r="D16" s="48" t="n">
        <v>25</v>
      </c>
      <c r="E16" s="44" t="n">
        <f aca="false">C16+D16</f>
        <v>47</v>
      </c>
    </row>
    <row r="17" customFormat="false" ht="15.95" hidden="false" customHeight="true" outlineLevel="0" collapsed="false">
      <c r="A17" s="45" t="s">
        <v>235</v>
      </c>
      <c r="B17" s="48" t="n">
        <v>32</v>
      </c>
      <c r="C17" s="48" t="n">
        <v>33</v>
      </c>
      <c r="D17" s="48" t="n">
        <v>41</v>
      </c>
      <c r="E17" s="44" t="n">
        <f aca="false">C17+D17</f>
        <v>74</v>
      </c>
    </row>
    <row r="18" customFormat="false" ht="15.95" hidden="false" customHeight="true" outlineLevel="0" collapsed="false">
      <c r="A18" s="45" t="s">
        <v>236</v>
      </c>
      <c r="B18" s="48" t="n">
        <v>82</v>
      </c>
      <c r="C18" s="48" t="n">
        <v>83</v>
      </c>
      <c r="D18" s="48" t="n">
        <v>99</v>
      </c>
      <c r="E18" s="44" t="n">
        <f aca="false">C18+D18</f>
        <v>182</v>
      </c>
    </row>
    <row r="19" customFormat="false" ht="15.95" hidden="false" customHeight="true" outlineLevel="0" collapsed="false">
      <c r="A19" s="45" t="s">
        <v>237</v>
      </c>
      <c r="B19" s="48" t="n">
        <v>19</v>
      </c>
      <c r="C19" s="48" t="n">
        <v>21</v>
      </c>
      <c r="D19" s="48" t="n">
        <v>27</v>
      </c>
      <c r="E19" s="44" t="n">
        <f aca="false">C19+D19</f>
        <v>48</v>
      </c>
    </row>
    <row r="20" customFormat="false" ht="15.95" hidden="false" customHeight="true" outlineLevel="0" collapsed="false">
      <c r="A20" s="45" t="s">
        <v>238</v>
      </c>
      <c r="B20" s="48" t="n">
        <v>66</v>
      </c>
      <c r="C20" s="48" t="n">
        <v>110</v>
      </c>
      <c r="D20" s="48" t="n">
        <v>115</v>
      </c>
      <c r="E20" s="44" t="n">
        <f aca="false">C20+D20</f>
        <v>225</v>
      </c>
    </row>
    <row r="21" customFormat="false" ht="15.95" hidden="false" customHeight="true" outlineLevel="0" collapsed="false">
      <c r="A21" s="45" t="s">
        <v>239</v>
      </c>
      <c r="B21" s="48" t="n">
        <v>42</v>
      </c>
      <c r="C21" s="48" t="n">
        <v>43</v>
      </c>
      <c r="D21" s="48" t="n">
        <v>53</v>
      </c>
      <c r="E21" s="44" t="n">
        <f aca="false">C21+D21</f>
        <v>96</v>
      </c>
    </row>
    <row r="22" customFormat="false" ht="15.95" hidden="false" customHeight="true" outlineLevel="0" collapsed="false">
      <c r="A22" s="45" t="s">
        <v>240</v>
      </c>
      <c r="B22" s="48" t="n">
        <v>131</v>
      </c>
      <c r="C22" s="48" t="n">
        <v>130</v>
      </c>
      <c r="D22" s="48" t="n">
        <v>157</v>
      </c>
      <c r="E22" s="44" t="n">
        <f aca="false">C22+D22</f>
        <v>287</v>
      </c>
    </row>
    <row r="23" customFormat="false" ht="15.95" hidden="false" customHeight="true" outlineLevel="0" collapsed="false">
      <c r="A23" s="45" t="s">
        <v>241</v>
      </c>
      <c r="B23" s="48" t="n">
        <v>73</v>
      </c>
      <c r="C23" s="48" t="n">
        <v>79</v>
      </c>
      <c r="D23" s="48" t="n">
        <v>103</v>
      </c>
      <c r="E23" s="44" t="n">
        <f aca="false">C23+D23</f>
        <v>182</v>
      </c>
    </row>
    <row r="24" customFormat="false" ht="15.95" hidden="false" customHeight="true" outlineLevel="0" collapsed="false">
      <c r="A24" s="45" t="s">
        <v>242</v>
      </c>
      <c r="B24" s="48" t="n">
        <v>49</v>
      </c>
      <c r="C24" s="48" t="n">
        <v>43</v>
      </c>
      <c r="D24" s="48" t="n">
        <v>51</v>
      </c>
      <c r="E24" s="44" t="n">
        <f aca="false">C24+D24</f>
        <v>94</v>
      </c>
    </row>
    <row r="25" customFormat="false" ht="15.95" hidden="false" customHeight="true" outlineLevel="0" collapsed="false">
      <c r="A25" s="45" t="s">
        <v>243</v>
      </c>
      <c r="B25" s="48" t="n">
        <v>30</v>
      </c>
      <c r="C25" s="48" t="n">
        <v>36</v>
      </c>
      <c r="D25" s="48" t="n">
        <v>32</v>
      </c>
      <c r="E25" s="44" t="n">
        <f aca="false">C25+D25</f>
        <v>68</v>
      </c>
    </row>
    <row r="26" customFormat="false" ht="15.95" hidden="false" customHeight="true" outlineLevel="0" collapsed="false">
      <c r="A26" s="45" t="s">
        <v>244</v>
      </c>
      <c r="B26" s="48" t="n">
        <v>59</v>
      </c>
      <c r="C26" s="48" t="n">
        <v>60</v>
      </c>
      <c r="D26" s="48" t="n">
        <v>67</v>
      </c>
      <c r="E26" s="44" t="n">
        <f aca="false">C26+D26</f>
        <v>127</v>
      </c>
    </row>
    <row r="27" customFormat="false" ht="15.95" hidden="false" customHeight="true" outlineLevel="0" collapsed="false">
      <c r="A27" s="45" t="s">
        <v>245</v>
      </c>
      <c r="B27" s="48" t="n">
        <v>145</v>
      </c>
      <c r="C27" s="48" t="n">
        <v>186</v>
      </c>
      <c r="D27" s="48" t="n">
        <v>195</v>
      </c>
      <c r="E27" s="44" t="n">
        <f aca="false">C27+D27</f>
        <v>381</v>
      </c>
    </row>
    <row r="28" customFormat="false" ht="15.95" hidden="false" customHeight="true" outlineLevel="0" collapsed="false">
      <c r="A28" s="45" t="s">
        <v>246</v>
      </c>
      <c r="B28" s="48" t="n">
        <v>185</v>
      </c>
      <c r="C28" s="48" t="n">
        <v>217</v>
      </c>
      <c r="D28" s="48" t="n">
        <v>253</v>
      </c>
      <c r="E28" s="44" t="n">
        <f aca="false">C28+D28</f>
        <v>470</v>
      </c>
    </row>
    <row r="29" customFormat="false" ht="15.95" hidden="false" customHeight="true" outlineLevel="0" collapsed="false">
      <c r="A29" s="45" t="s">
        <v>247</v>
      </c>
      <c r="B29" s="48" t="n">
        <v>76</v>
      </c>
      <c r="C29" s="48" t="n">
        <v>90</v>
      </c>
      <c r="D29" s="48" t="n">
        <v>80</v>
      </c>
      <c r="E29" s="44" t="n">
        <f aca="false">C29+D29</f>
        <v>170</v>
      </c>
    </row>
    <row r="30" customFormat="false" ht="15.95" hidden="false" customHeight="true" outlineLevel="0" collapsed="false">
      <c r="A30" s="45" t="s">
        <v>248</v>
      </c>
      <c r="B30" s="48" t="n">
        <v>69</v>
      </c>
      <c r="C30" s="48" t="n">
        <v>84</v>
      </c>
      <c r="D30" s="48" t="n">
        <v>88</v>
      </c>
      <c r="E30" s="44" t="n">
        <f aca="false">C30+D30</f>
        <v>172</v>
      </c>
    </row>
    <row r="31" customFormat="false" ht="15.95" hidden="false" customHeight="true" outlineLevel="0" collapsed="false">
      <c r="A31" s="45" t="s">
        <v>249</v>
      </c>
      <c r="B31" s="48" t="n">
        <v>26</v>
      </c>
      <c r="C31" s="48" t="n">
        <v>23</v>
      </c>
      <c r="D31" s="48" t="n">
        <v>27</v>
      </c>
      <c r="E31" s="44" t="n">
        <f aca="false">C31+D31</f>
        <v>50</v>
      </c>
    </row>
    <row r="32" customFormat="false" ht="15.95" hidden="false" customHeight="true" outlineLevel="0" collapsed="false">
      <c r="A32" s="45" t="s">
        <v>250</v>
      </c>
      <c r="B32" s="48" t="n">
        <v>184</v>
      </c>
      <c r="C32" s="48" t="n">
        <v>193</v>
      </c>
      <c r="D32" s="48" t="n">
        <v>228</v>
      </c>
      <c r="E32" s="44" t="n">
        <f aca="false">C32+D32</f>
        <v>421</v>
      </c>
    </row>
    <row r="33" customFormat="false" ht="15.95" hidden="false" customHeight="true" outlineLevel="0" collapsed="false">
      <c r="A33" s="45" t="s">
        <v>251</v>
      </c>
      <c r="B33" s="48" t="n">
        <v>19</v>
      </c>
      <c r="C33" s="48" t="n">
        <v>16</v>
      </c>
      <c r="D33" s="48" t="n">
        <v>24</v>
      </c>
      <c r="E33" s="44" t="n">
        <f aca="false">C33+D33</f>
        <v>40</v>
      </c>
    </row>
    <row r="34" customFormat="false" ht="15.95" hidden="false" customHeight="true" outlineLevel="0" collapsed="false">
      <c r="A34" s="45" t="s">
        <v>252</v>
      </c>
      <c r="B34" s="48" t="n">
        <v>42</v>
      </c>
      <c r="C34" s="48" t="n">
        <v>41</v>
      </c>
      <c r="D34" s="48" t="n">
        <v>47</v>
      </c>
      <c r="E34" s="44" t="n">
        <f aca="false">C34+D34</f>
        <v>88</v>
      </c>
    </row>
    <row r="35" customFormat="false" ht="15.95" hidden="false" customHeight="true" outlineLevel="0" collapsed="false">
      <c r="A35" s="45" t="s">
        <v>253</v>
      </c>
      <c r="B35" s="48" t="n">
        <v>25</v>
      </c>
      <c r="C35" s="48" t="n">
        <v>21</v>
      </c>
      <c r="D35" s="48" t="n">
        <v>27</v>
      </c>
      <c r="E35" s="44" t="n">
        <f aca="false">C35+D35</f>
        <v>48</v>
      </c>
    </row>
    <row r="36" customFormat="false" ht="15.95" hidden="false" customHeight="true" outlineLevel="0" collapsed="false">
      <c r="A36" s="45" t="s">
        <v>254</v>
      </c>
      <c r="B36" s="48" t="n">
        <v>26</v>
      </c>
      <c r="C36" s="48" t="n">
        <v>32</v>
      </c>
      <c r="D36" s="48" t="n">
        <v>35</v>
      </c>
      <c r="E36" s="44" t="n">
        <f aca="false">C36+D36</f>
        <v>67</v>
      </c>
    </row>
    <row r="37" customFormat="false" ht="15.95" hidden="false" customHeight="true" outlineLevel="0" collapsed="false">
      <c r="A37" s="45" t="s">
        <v>255</v>
      </c>
      <c r="B37" s="48" t="n">
        <v>77</v>
      </c>
      <c r="C37" s="48" t="n">
        <v>83</v>
      </c>
      <c r="D37" s="48" t="n">
        <v>82</v>
      </c>
      <c r="E37" s="44" t="n">
        <f aca="false">C37+D37</f>
        <v>165</v>
      </c>
    </row>
    <row r="38" customFormat="false" ht="15.95" hidden="false" customHeight="true" outlineLevel="0" collapsed="false">
      <c r="A38" s="68" t="s">
        <v>256</v>
      </c>
      <c r="B38" s="59" t="n">
        <v>38</v>
      </c>
      <c r="C38" s="59" t="n">
        <v>24</v>
      </c>
      <c r="D38" s="59" t="n">
        <v>35</v>
      </c>
      <c r="E38" s="44" t="n">
        <f aca="false">C38+D38</f>
        <v>59</v>
      </c>
    </row>
    <row r="39" customFormat="false" ht="15.95" hidden="false" customHeight="true" outlineLevel="0" collapsed="false">
      <c r="A39" s="53" t="s">
        <v>46</v>
      </c>
      <c r="B39" s="69" t="n">
        <f aca="false">SUM(B41-B40)</f>
        <v>1695</v>
      </c>
      <c r="C39" s="69" t="n">
        <f aca="false">SUM(C41-C40)</f>
        <v>1854</v>
      </c>
      <c r="D39" s="69" t="n">
        <f aca="false">SUM(D41-D40)</f>
        <v>2090</v>
      </c>
      <c r="E39" s="70" t="n">
        <f aca="false">SUM(E41-E40)</f>
        <v>3944</v>
      </c>
    </row>
    <row r="40" customFormat="false" ht="15.95" hidden="false" customHeight="true" outlineLevel="0" collapsed="false">
      <c r="A40" s="45" t="s">
        <v>47</v>
      </c>
      <c r="B40" s="71"/>
      <c r="C40" s="71"/>
      <c r="D40" s="71"/>
      <c r="E40" s="72"/>
    </row>
    <row r="41" customFormat="false" ht="15.95" hidden="false" customHeight="true" outlineLevel="0" collapsed="false">
      <c r="A41" s="58" t="s">
        <v>14</v>
      </c>
      <c r="B41" s="73" t="n">
        <f aca="false">SUM(B4:B38)</f>
        <v>1695</v>
      </c>
      <c r="C41" s="73" t="n">
        <f aca="false">SUM(C4:C38)</f>
        <v>1854</v>
      </c>
      <c r="D41" s="73" t="n">
        <f aca="false">SUM(D4:D38)</f>
        <v>2090</v>
      </c>
      <c r="E41" s="74" t="n">
        <f aca="false">SUM(E4:E38)</f>
        <v>3944</v>
      </c>
    </row>
    <row r="42" customFormat="false" ht="15.95" hidden="false" customHeight="true" outlineLevel="0" collapsed="false">
      <c r="A42" s="61"/>
      <c r="B42" s="62"/>
      <c r="C42" s="62"/>
      <c r="D42" s="62"/>
      <c r="E42" s="62"/>
    </row>
  </sheetData>
  <mergeCells count="1">
    <mergeCell ref="C1:D1"/>
  </mergeCells>
  <printOptions headings="false" gridLines="false" gridLinesSet="true" horizontalCentered="true" verticalCentered="false"/>
  <pageMargins left="0.7875" right="0.7875" top="0.984027777777778" bottom="0.393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FastSanitizer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2020-09-04T07:11:06Z</dcterms:created>
  <dc:creator>21344</dc:creator>
  <dc:description/>
  <dc:language>en-US</dc:language>
  <cp:lastModifiedBy>21344</cp:lastModifiedBy>
  <dcterms:modified xsi:type="dcterms:W3CDTF">2020-09-04T07:13:33Z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